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11070" activeTab="0"/>
  </bookViews>
  <sheets>
    <sheet name="Экспорт результатов" sheetId="1" r:id="rId1"/>
    <sheet name="Лист1" sheetId="2" r:id="rId2"/>
  </sheets>
  <externalReferences>
    <externalReference r:id="rId5"/>
  </externalReferences>
  <definedNames>
    <definedName name="srok">'[1]Предположения'!$E$161</definedName>
    <definedName name="tar">'[1]Предположения'!$E$165</definedName>
    <definedName name="_xlnm.Print_Area" localSheetId="0">'Экспорт результатов'!$B$1:$C$147</definedName>
  </definedNames>
  <calcPr fullCalcOnLoad="1"/>
</workbook>
</file>

<file path=xl/sharedStrings.xml><?xml version="1.0" encoding="utf-8"?>
<sst xmlns="http://schemas.openxmlformats.org/spreadsheetml/2006/main" count="153" uniqueCount="144">
  <si>
    <t>КИУМ</t>
  </si>
  <si>
    <t>Налоги</t>
  </si>
  <si>
    <t>Прочие расходы</t>
  </si>
  <si>
    <t>Регион:</t>
  </si>
  <si>
    <t>Срок возврата инвестированного капитала, лет</t>
  </si>
  <si>
    <t>Коэффициент температурной зоны для котельной</t>
  </si>
  <si>
    <t>Коэффициент сейсмического влияния для котельной</t>
  </si>
  <si>
    <t>Коэффициент температурной зоны для тепловых сетей</t>
  </si>
  <si>
    <t>Коэффициент сейсмического влияния для тепловых сетей</t>
  </si>
  <si>
    <t>Вид топлива:</t>
  </si>
  <si>
    <t>Год:</t>
  </si>
  <si>
    <t>Сравнить со стоимостью электроотопления:</t>
  </si>
  <si>
    <t>Расходы на топливо:</t>
  </si>
  <si>
    <t>Расходы на уплату налогов:</t>
  </si>
  <si>
    <t>Прочие расходы:</t>
  </si>
  <si>
    <t>С использованием стандартизированных ставок</t>
  </si>
  <si>
    <t>С использованием ставок платы за единицу максимальной мощности</t>
  </si>
  <si>
    <t>Норма доходности инвестированного капитала, %</t>
  </si>
  <si>
    <t>Базовый уровень нормы доходности инвестированного капитала, %</t>
  </si>
  <si>
    <t>Базовый уровень ключевой ставки Банка России, %</t>
  </si>
  <si>
    <t>Объем полезного отпуска тепловой энергии котельной, тыс. Гкал</t>
  </si>
  <si>
    <t>Установленная тепловая мощность котельной, Гкал/ч</t>
  </si>
  <si>
    <t>Коэффициент готовности, учитывающий продолжительность годовой работы оборудования котельной</t>
  </si>
  <si>
    <t>Капитальные затраты на строительство тепловых сетей, тыс. руб.</t>
  </si>
  <si>
    <t>Базовая величина капитальных затрат на строительство котельной, тыс. руб.</t>
  </si>
  <si>
    <t>Коэффициент влияния расстояния на транспортировку основных средств</t>
  </si>
  <si>
    <t>Параметры, изменяемые пользователем</t>
  </si>
  <si>
    <t>Расходы по налогу на прибыль, тыс. руб.</t>
  </si>
  <si>
    <t>Расходы на уплату налога на имущество, тыс. руб.</t>
  </si>
  <si>
    <t>Расходы на уплату земельного налога, тыс. руб.</t>
  </si>
  <si>
    <t>Максимальная мощность энергопринимающих устройств котельной, кВт</t>
  </si>
  <si>
    <t>Продолжительность годовой работы котельной, ч</t>
  </si>
  <si>
    <t>Заработная плата, тыс. руб.</t>
  </si>
  <si>
    <t>Страховые взносы, тыс. руб.</t>
  </si>
  <si>
    <t>Базовая величина капитальных затрат на основные средства котельной, тыс. руб.</t>
  </si>
  <si>
    <t>Коэффициент расходов на техническое обслуживание и ремонт основных средств котельной</t>
  </si>
  <si>
    <t>Коэффициент расходов на техническое обслуживание и ремонт основных средств тепловых сетей</t>
  </si>
  <si>
    <t>Население и приравненные к нему категории потребителей электроэнергии</t>
  </si>
  <si>
    <t>Используемые технико-экономические параметры</t>
  </si>
  <si>
    <t>Условия, выбираемые пользователем</t>
  </si>
  <si>
    <t>Возврат капитальных затрат:</t>
  </si>
  <si>
    <t>Год</t>
  </si>
  <si>
    <r>
      <t>Объем водоотведения, м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/год</t>
    </r>
  </si>
  <si>
    <t>Расходы на топливо, руб./Гкал</t>
  </si>
  <si>
    <t>Возврат капитальных затрат, руб./Гкал</t>
  </si>
  <si>
    <t>Коэффициент корректировки базового уровня ежемесячной оплаты труда</t>
  </si>
  <si>
    <r>
      <t>Расход воды на водоподготовку, м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/год</t>
    </r>
  </si>
  <si>
    <t>Расходы на электрическую энергию на собственные нужды котельной в базовом (2015) году, тыс. руб.</t>
  </si>
  <si>
    <t>Расходы на водоподготовку и водоотведение в базовом (2015) году, тыс. руб.</t>
  </si>
  <si>
    <t>Расходы на оплату труда персонала котельной в базовом (2015) году, тыс. руб.</t>
  </si>
  <si>
    <t>Расходы на техническое обслуживание и ремонт основных средств котельной в базовом (2015) году, тыс. руб.</t>
  </si>
  <si>
    <t>Иные прочие расходы при производстве тепловой энергии котельной в базовом (2015) году, тыс. руб.</t>
  </si>
  <si>
    <t>Коэффициент расходов на плату за выбросы в атмосферный воздух</t>
  </si>
  <si>
    <r>
      <t>Оптовая цена на топливо, руб./тыс.м</t>
    </r>
    <r>
      <rPr>
        <vertAlign val="superscript"/>
        <sz val="11"/>
        <color indexed="8"/>
        <rFont val="Arial"/>
        <family val="2"/>
      </rPr>
      <t>3</t>
    </r>
  </si>
  <si>
    <r>
      <t>Тарифы на услуги по транспортировке газа по газораспределительным сетям, руб./тыс.м</t>
    </r>
    <r>
      <rPr>
        <vertAlign val="superscript"/>
        <sz val="11"/>
        <color indexed="8"/>
        <rFont val="Arial"/>
        <family val="2"/>
      </rPr>
      <t>3</t>
    </r>
  </si>
  <si>
    <r>
      <t>Размер платы за снабженческо-сбытовые услуги, руб./тыс.м</t>
    </r>
    <r>
      <rPr>
        <vertAlign val="superscript"/>
        <sz val="11"/>
        <color indexed="8"/>
        <rFont val="Arial"/>
        <family val="2"/>
      </rPr>
      <t>3</t>
    </r>
  </si>
  <si>
    <t>Удельный расход условного топлива, кг у.т./Гкал</t>
  </si>
  <si>
    <t>Территория распространения вечномёрзлых грунтов</t>
  </si>
  <si>
    <t>Температурная зона</t>
  </si>
  <si>
    <t>Сейсмичность, баллов</t>
  </si>
  <si>
    <t>Капитальные затраты на строительство котельной, тыс. руб.</t>
  </si>
  <si>
    <t>Стоимость земельного участка, тыс. руб.</t>
  </si>
  <si>
    <r>
      <t>Площадь земельного участка, м</t>
    </r>
    <r>
      <rPr>
        <vertAlign val="superscript"/>
        <sz val="11"/>
        <color indexed="8"/>
        <rFont val="Arial"/>
        <family val="2"/>
      </rPr>
      <t>2</t>
    </r>
  </si>
  <si>
    <t>Суммарные затраты на подключение к инфраструктуре, тыс. руб.</t>
  </si>
  <si>
    <t>Затраты на подключение котельной к электрическим сетям в базовом (2015) году, тыс. руб.</t>
  </si>
  <si>
    <t>Среднемесячная заработная плата в базовом (2015) году, руб.</t>
  </si>
  <si>
    <t>Цена (тариф) на электрическую энергию в базовом (2015) году, руб./кВтч</t>
  </si>
  <si>
    <t>Ставка тарифа на подключение за протяженность без НДС, руб./м</t>
  </si>
  <si>
    <t>Длина сети водоотведения, м</t>
  </si>
  <si>
    <t>Затраты на подключение к централизованной системе водоотведения в базовом (2015) году, тыс. руб.</t>
  </si>
  <si>
    <t>Длина сети водоснабжения, м</t>
  </si>
  <si>
    <t>Затраты на подключение к централизованной системе водоснабжения в базовом (2015) году, тыс. руб.</t>
  </si>
  <si>
    <t>Коэффициент перевода с третьей категории надежности потребителя в первую</t>
  </si>
  <si>
    <t>Ставка платы за строительство пунктов секционирования без НДС, руб./кВт</t>
  </si>
  <si>
    <t>Ставка платы за осуществление мероприятий, включаемых в стандартизированную тарифную ставку за технологическое присоединение, руб./кВт</t>
  </si>
  <si>
    <t>Стандартизированная ставка С4 без НДС в ценах 2001 года, руб./кВт</t>
  </si>
  <si>
    <t>Коэффициент, учитывающий прокладку двух кабелей в траншее</t>
  </si>
  <si>
    <t>Стандартизированная ставка С3 без НДС в ценах 2001 года, руб./км</t>
  </si>
  <si>
    <t>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"включено"), руб./кВт</t>
  </si>
  <si>
    <t>Проверка сетевой организацией выполнения Заявителем технических условий, руб./кВт</t>
  </si>
  <si>
    <t>Подготовка и выдача сетевой организацией технических условий Заявителю, руб./кВт</t>
  </si>
  <si>
    <t>Стандартизированная ставка С1, руб./кВт</t>
  </si>
  <si>
    <t>Суммарная протяженность кабельных линий на уровне напряжения, указанном в технико-экономических параметрах работы котельной, км</t>
  </si>
  <si>
    <t>Объем максимальной мощности энергопринимающих устройств котельной, кВт</t>
  </si>
  <si>
    <t>Низшая теплота сгорания условного топлива, ккал/кг у.т.</t>
  </si>
  <si>
    <t>Ставка платы за строительство кабельных линий на 6-10 кВ (в одноцепном исполнении) без НДС, руб./кВт</t>
  </si>
  <si>
    <t>Ставка налога на прибыль, %</t>
  </si>
  <si>
    <t>Ставка налога на имущество, %</t>
  </si>
  <si>
    <t>Ставка земельного налога, %</t>
  </si>
  <si>
    <r>
      <t>Расход воды на собственные нужды котельной, м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/год</t>
    </r>
  </si>
  <si>
    <t>Базовая величина капитальных затрат на строительство тепловых сетей, тыс. руб.:</t>
  </si>
  <si>
    <t>Прочие расходы без учета затрат на электрическую энергию (мощность) на собственные нужды котельной, тыс. руб.</t>
  </si>
  <si>
    <t>Базовая величина капитальных затрат на основные средства тепловых сетей, тыс. руб.</t>
  </si>
  <si>
    <r>
      <t>Низшая теплота сгорания топлива, ккал/м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 xml:space="preserve"> (ккал/кг)</t>
    </r>
  </si>
  <si>
    <r>
      <t>Специальные надбавки к тарифам на транспортировку газа, руб./тыс.м</t>
    </r>
    <r>
      <rPr>
        <vertAlign val="superscript"/>
        <sz val="11"/>
        <color indexed="8"/>
        <rFont val="Arial"/>
        <family val="2"/>
      </rPr>
      <t>3</t>
    </r>
  </si>
  <si>
    <r>
      <t>Удельная стоимость земельного участка в базовом (2015) году без НДС, тыс. руб./м</t>
    </r>
    <r>
      <rPr>
        <vertAlign val="superscript"/>
        <sz val="11"/>
        <color indexed="8"/>
        <rFont val="Arial"/>
        <family val="2"/>
      </rPr>
      <t>2</t>
    </r>
  </si>
  <si>
    <r>
      <t>Тариф на водоснабжение в базовом (2015) году без НДС, руб./м</t>
    </r>
    <r>
      <rPr>
        <vertAlign val="superscript"/>
        <sz val="11"/>
        <color indexed="8"/>
        <rFont val="Arial"/>
        <family val="2"/>
      </rPr>
      <t>3</t>
    </r>
  </si>
  <si>
    <r>
      <t>Тариф на водоотведение в базовом (2015) году без НДС, руб./м</t>
    </r>
    <r>
      <rPr>
        <vertAlign val="superscript"/>
        <sz val="11"/>
        <color indexed="8"/>
        <rFont val="Arial"/>
        <family val="2"/>
      </rPr>
      <t>3</t>
    </r>
  </si>
  <si>
    <t>Период амортизации котельной и тепловых сетей, лет</t>
  </si>
  <si>
    <t>Вид цены на газ</t>
  </si>
  <si>
    <t>Величина затрат на подключение к газораспределительным сетям в базовом (2015) году, тыс. руб.</t>
  </si>
  <si>
    <r>
      <t>Ставка тарифа за подключаемую (технологически присоединяемую) нагрузку без НДС,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/сут.</t>
    </r>
  </si>
  <si>
    <r>
      <t>Величина подключаемой (технологически присоединяемой) нагрузки к централизованной системе водоотведения, м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/сут.</t>
    </r>
  </si>
  <si>
    <t>Участие сетевой организации в осмотре (обследовании) должностным лицом органа федерального государственного энергетического надзора присоединяемых Устройств, руб./кВт</t>
  </si>
  <si>
    <r>
      <t>Величина подключаемой (технологически присоединяемой) нагрузки к централизованной системе водоснабжения, м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/сут.</t>
    </r>
  </si>
  <si>
    <t>Населенный пункт:</t>
  </si>
  <si>
    <t>Цена на тепловую энергию (мощность) по методу АК (без НДС), руб./Гкал</t>
  </si>
  <si>
    <t>Цена на тепловую энергию (мощность) при электроотоплении (без НДС), руб./Гкал</t>
  </si>
  <si>
    <t>Стоимость тепловой энергии (мощности) по методу АК, руб.</t>
  </si>
  <si>
    <t>Стоимость тепловой энергии (мощности) при электроотоплении, руб.</t>
  </si>
  <si>
    <t>Индивидуальный объем потребления тепловой энергии, Гкал:</t>
  </si>
  <si>
    <t>ИСХОДНЫЕ ДАННЫЕ И РЕЗУЛЬТАТЫ РАСЧЕТА СТОИМОСТИ ТЕПЛОВОЙ ЭНЕРГИИ (МОЩНОСТИ) ПО МЕТОДУ «АЛЬТЕРНАТИВНОЙ КОТЕЛЬНОЙ» (метод АК) И СРАВНЕНИЯ СО СТОИМОСТЬЮ ТЕПЛОВОЙ ЭНЕРГИИ (МОЩНОСТИ) ПРИ ЭЛЕКТРООТОПЛЕНИИ</t>
  </si>
  <si>
    <r>
      <t>Коэффициент перевода натурального топлива в условное топливо, кг у.т./кг (кг у.т./м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)</t>
    </r>
  </si>
  <si>
    <t>Ближайшее поселение / городской округ</t>
  </si>
  <si>
    <t>Индекс изменения сметной стоимости строительно-монтажных работ для субъекта Российской Федерации на 3 квартал базового (2015) года при учете расходов на прочие объекты</t>
  </si>
  <si>
    <t>Индекс изменения сметной стоимости строительно-монтажных работ для субъекта Российской Федерации на 3 квартал базового (2015) года при учете расходов на подземную прокладку кабеля с алюминиевыми жилами</t>
  </si>
  <si>
    <r>
      <t>Удельная кадастровая стоимость земельного участка в базовом (2015) году, тыс. руб./м</t>
    </r>
    <r>
      <rPr>
        <vertAlign val="superscript"/>
        <sz val="11"/>
        <color indexed="8"/>
        <rFont val="Arial"/>
        <family val="2"/>
      </rPr>
      <t>2</t>
    </r>
  </si>
  <si>
    <t>Потребители, кроме населения и приравненных к нему категорий потребителей электроэнергии</t>
  </si>
  <si>
    <t>Расстояние до ближайшего административного центра субъекта РФ, км</t>
  </si>
  <si>
    <t>Расходы по сомнительным долгам:</t>
  </si>
  <si>
    <t>Условные обозначения</t>
  </si>
  <si>
    <t>-</t>
  </si>
  <si>
    <t xml:space="preserve">Расчет выполнен программным продуктом, обеспечивающим возможность интерактивно определять стоимость тепловой энергии (мощности) для потребителей в целевой модели рынка тепловой энергии и сравнивать со стоимостью теплоснабжения с использованием электроотопления </t>
  </si>
  <si>
    <t>Значения ИЦП по годам (для приведения значений, рассчитанных в ценах базового года, к уровню цен года, на который выполняется расчет)</t>
  </si>
  <si>
    <t>исходные данные, установленные технико-экономическими параметрами работы котельных и тепловых сетей, утверждаемыми Правительством РФ (ТЭП). Не могут быть изменены пользователем.</t>
  </si>
  <si>
    <t>исходные данные, не установленные ТЭП, значения которых заданы пользователем.</t>
  </si>
  <si>
    <t xml:space="preserve">исходные данные, не установленные ТЭП, значения которых используются по умолчанию. </t>
  </si>
  <si>
    <t>расчетные параметры</t>
  </si>
  <si>
    <t>20.12.2019 16:52</t>
  </si>
  <si>
    <t>город Санкт-Петербург</t>
  </si>
  <si>
    <t>город Санкт-Петербург (40000000001)</t>
  </si>
  <si>
    <t>Природный газ</t>
  </si>
  <si>
    <t>Нет</t>
  </si>
  <si>
    <t>Да</t>
  </si>
  <si>
    <t>регулируемая цена (тариф)</t>
  </si>
  <si>
    <t>Цена на топливо с учетом доставки на 2018 год без НДС, руб./тыс.м3 (руб./т н.т.)</t>
  </si>
  <si>
    <t>Прогнозный индекс роста цены топлива на 2019 год, %</t>
  </si>
  <si>
    <t>Прогнозный индекс роста цены топлива на 2020 год, %</t>
  </si>
  <si>
    <t>Санкт-Петербург</t>
  </si>
  <si>
    <t>менее 6</t>
  </si>
  <si>
    <t>до 200</t>
  </si>
  <si>
    <t>Ключевая ставка Банка России за 9 месяцев 2019 года, %</t>
  </si>
  <si>
    <t>Накопленный ИЦП от базового до 2020 года, %:</t>
  </si>
  <si>
    <t>Цена на тепловую энергию (мощность) по методу АК (с НДС), руб./Гкал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</si>
</sst>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50"/>
      <name val="Arial"/>
      <family val="2"/>
    </font>
    <font>
      <vertAlign val="superscript"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i/>
      <sz val="9"/>
      <color indexed="63"/>
      <name val="Arial"/>
      <family val="2"/>
    </font>
    <font>
      <i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i/>
      <sz val="9"/>
      <color theme="1" tint="0.34999001026153564"/>
      <name val="Arial"/>
      <family val="2"/>
    </font>
    <font>
      <i/>
      <sz val="9"/>
      <color theme="1" tint="0.49998000264167786"/>
      <name val="Arial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9D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DDDDDD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/>
    </border>
    <border>
      <left style="medium"/>
      <right style="thin">
        <color indexed="55"/>
      </right>
      <top style="medium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 style="medium"/>
      <top/>
      <bottom/>
    </border>
    <border>
      <left style="thin">
        <color indexed="55"/>
      </left>
      <right style="medium"/>
      <top/>
      <bottom style="thin">
        <color indexed="55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55"/>
      </left>
      <right style="medium"/>
      <top style="thin">
        <color indexed="55"/>
      </top>
      <bottom style="thick"/>
    </border>
    <border>
      <left style="medium"/>
      <right style="thin">
        <color indexed="55"/>
      </right>
      <top style="thin">
        <color indexed="55"/>
      </top>
      <bottom style="thick"/>
    </border>
    <border>
      <left style="medium"/>
      <right/>
      <top/>
      <bottom/>
    </border>
    <border>
      <left style="medium"/>
      <right style="thin">
        <color indexed="55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indexed="55"/>
      </right>
      <top style="thin">
        <color theme="0" tint="-0.3499799966812134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theme="0" tint="-0.3499799966812134"/>
      </bottom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medium"/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horizontal="left" indent="4"/>
    </xf>
    <xf numFmtId="0" fontId="5" fillId="0" borderId="11" xfId="0" applyFont="1" applyBorder="1" applyAlignment="1">
      <alignment horizontal="left" wrapText="1" indent="4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4" fontId="5" fillId="0" borderId="0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 indent="2"/>
    </xf>
    <xf numFmtId="4" fontId="8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4" fontId="5" fillId="0" borderId="12" xfId="0" applyNumberFormat="1" applyFont="1" applyFill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0" fontId="5" fillId="0" borderId="11" xfId="0" applyFont="1" applyFill="1" applyBorder="1" applyAlignment="1">
      <alignment horizontal="left" wrapText="1" indent="3"/>
    </xf>
    <xf numFmtId="0" fontId="5" fillId="0" borderId="11" xfId="0" applyFont="1" applyFill="1" applyBorder="1" applyAlignment="1">
      <alignment horizontal="left" wrapText="1" indent="6"/>
    </xf>
    <xf numFmtId="0" fontId="5" fillId="0" borderId="11" xfId="0" applyFont="1" applyFill="1" applyBorder="1" applyAlignment="1">
      <alignment horizontal="left" wrapText="1" indent="8"/>
    </xf>
    <xf numFmtId="0" fontId="5" fillId="0" borderId="11" xfId="0" applyFont="1" applyFill="1" applyBorder="1" applyAlignment="1">
      <alignment horizontal="left" indent="4"/>
    </xf>
    <xf numFmtId="0" fontId="5" fillId="33" borderId="11" xfId="0" applyFont="1" applyFill="1" applyBorder="1" applyAlignment="1">
      <alignment horizontal="left" wrapText="1" indent="2"/>
    </xf>
    <xf numFmtId="4" fontId="8" fillId="33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wrapText="1" indent="4"/>
    </xf>
    <xf numFmtId="0" fontId="5" fillId="33" borderId="11" xfId="0" applyFont="1" applyFill="1" applyBorder="1" applyAlignment="1">
      <alignment horizontal="left" wrapText="1" indent="3"/>
    </xf>
    <xf numFmtId="0" fontId="5" fillId="33" borderId="11" xfId="0" applyFont="1" applyFill="1" applyBorder="1" applyAlignment="1">
      <alignment horizontal="left" wrapText="1" indent="6"/>
    </xf>
    <xf numFmtId="0" fontId="5" fillId="0" borderId="14" xfId="0" applyFont="1" applyBorder="1" applyAlignment="1">
      <alignment horizontal="left" wrapText="1" indent="4"/>
    </xf>
    <xf numFmtId="4" fontId="5" fillId="0" borderId="12" xfId="0" applyNumberFormat="1" applyFont="1" applyBorder="1" applyAlignment="1">
      <alignment horizontal="right" wrapText="1"/>
    </xf>
    <xf numFmtId="164" fontId="5" fillId="33" borderId="10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wrapText="1" indent="4"/>
    </xf>
    <xf numFmtId="0" fontId="5" fillId="33" borderId="16" xfId="0" applyFont="1" applyFill="1" applyBorder="1" applyAlignment="1">
      <alignment horizontal="left" wrapText="1" indent="4"/>
    </xf>
    <xf numFmtId="0" fontId="5" fillId="0" borderId="17" xfId="0" applyFont="1" applyBorder="1" applyAlignment="1">
      <alignment/>
    </xf>
    <xf numFmtId="3" fontId="5" fillId="33" borderId="18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5" fillId="0" borderId="19" xfId="0" applyFont="1" applyBorder="1" applyAlignment="1">
      <alignment/>
    </xf>
    <xf numFmtId="4" fontId="8" fillId="0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2"/>
    </xf>
    <xf numFmtId="0" fontId="5" fillId="0" borderId="25" xfId="0" applyFont="1" applyBorder="1" applyAlignment="1">
      <alignment horizontal="left" indent="4"/>
    </xf>
    <xf numFmtId="0" fontId="5" fillId="0" borderId="11" xfId="0" applyFont="1" applyFill="1" applyBorder="1" applyAlignment="1">
      <alignment horizontal="left" wrapText="1" indent="6"/>
    </xf>
    <xf numFmtId="0" fontId="5" fillId="0" borderId="15" xfId="0" applyFont="1" applyFill="1" applyBorder="1" applyAlignment="1">
      <alignment horizontal="left" wrapText="1" indent="4"/>
    </xf>
    <xf numFmtId="0" fontId="5" fillId="0" borderId="14" xfId="0" applyFont="1" applyFill="1" applyBorder="1" applyAlignment="1">
      <alignment horizontal="left" wrapText="1" indent="4"/>
    </xf>
    <xf numFmtId="0" fontId="5" fillId="0" borderId="26" xfId="0" applyFont="1" applyBorder="1" applyAlignment="1">
      <alignment horizontal="left" wrapText="1" indent="4"/>
    </xf>
    <xf numFmtId="0" fontId="5" fillId="0" borderId="27" xfId="0" applyFont="1" applyBorder="1" applyAlignment="1">
      <alignment horizontal="left" wrapText="1" indent="4"/>
    </xf>
    <xf numFmtId="0" fontId="5" fillId="0" borderId="28" xfId="0" applyFont="1" applyBorder="1" applyAlignment="1">
      <alignment horizontal="left" indent="4"/>
    </xf>
    <xf numFmtId="0" fontId="5" fillId="34" borderId="11" xfId="0" applyFont="1" applyFill="1" applyBorder="1" applyAlignment="1">
      <alignment horizontal="left" wrapText="1" indent="2"/>
    </xf>
    <xf numFmtId="4" fontId="5" fillId="34" borderId="10" xfId="0" applyNumberFormat="1" applyFont="1" applyFill="1" applyBorder="1" applyAlignment="1">
      <alignment horizontal="right" wrapText="1"/>
    </xf>
    <xf numFmtId="0" fontId="5" fillId="0" borderId="0" xfId="0" applyFont="1" applyAlignment="1" quotePrefix="1">
      <alignment vertical="top" wrapText="1"/>
    </xf>
    <xf numFmtId="0" fontId="4" fillId="34" borderId="11" xfId="0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right" wrapText="1"/>
    </xf>
    <xf numFmtId="4" fontId="5" fillId="34" borderId="29" xfId="0" applyNumberFormat="1" applyFont="1" applyFill="1" applyBorder="1" applyAlignment="1">
      <alignment horizontal="right" wrapText="1"/>
    </xf>
    <xf numFmtId="0" fontId="53" fillId="35" borderId="30" xfId="0" applyFont="1" applyFill="1" applyBorder="1" applyAlignment="1">
      <alignment/>
    </xf>
    <xf numFmtId="0" fontId="5" fillId="35" borderId="31" xfId="0" applyFont="1" applyFill="1" applyBorder="1" applyAlignment="1">
      <alignment/>
    </xf>
    <xf numFmtId="0" fontId="54" fillId="35" borderId="32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6" borderId="0" xfId="0" applyFont="1" applyFill="1" applyBorder="1" applyAlignment="1" quotePrefix="1">
      <alignment horizontal="center" vertical="center"/>
    </xf>
    <xf numFmtId="0" fontId="54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wrapText="1"/>
    </xf>
    <xf numFmtId="0" fontId="4" fillId="34" borderId="36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left"/>
    </xf>
    <xf numFmtId="0" fontId="4" fillId="34" borderId="13" xfId="0" applyFont="1" applyFill="1" applyBorder="1" applyAlignment="1">
      <alignment vertical="center" wrapText="1"/>
    </xf>
    <xf numFmtId="4" fontId="4" fillId="34" borderId="37" xfId="0" applyNumberFormat="1" applyFont="1" applyFill="1" applyBorder="1" applyAlignment="1">
      <alignment horizontal="right" wrapText="1"/>
    </xf>
    <xf numFmtId="0" fontId="4" fillId="34" borderId="13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 indent="2"/>
    </xf>
    <xf numFmtId="4" fontId="9" fillId="34" borderId="18" xfId="0" applyNumberFormat="1" applyFont="1" applyFill="1" applyBorder="1" applyAlignment="1">
      <alignment horizontal="right" wrapText="1"/>
    </xf>
    <xf numFmtId="0" fontId="9" fillId="34" borderId="11" xfId="0" applyFont="1" applyFill="1" applyBorder="1" applyAlignment="1">
      <alignment horizontal="left" wrapText="1" indent="2"/>
    </xf>
    <xf numFmtId="4" fontId="9" fillId="34" borderId="10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 horizontal="left" wrapText="1" indent="5"/>
    </xf>
    <xf numFmtId="0" fontId="9" fillId="34" borderId="11" xfId="0" applyFont="1" applyFill="1" applyBorder="1" applyAlignment="1">
      <alignment horizontal="left" wrapText="1" indent="5"/>
    </xf>
    <xf numFmtId="0" fontId="4" fillId="34" borderId="38" xfId="0" applyFont="1" applyFill="1" applyBorder="1" applyAlignment="1">
      <alignment horizontal="left" wrapText="1" indent="2"/>
    </xf>
    <xf numFmtId="4" fontId="9" fillId="34" borderId="12" xfId="0" applyNumberFormat="1" applyFont="1" applyFill="1" applyBorder="1" applyAlignment="1">
      <alignment horizontal="right" wrapText="1"/>
    </xf>
    <xf numFmtId="4" fontId="4" fillId="34" borderId="10" xfId="0" applyNumberFormat="1" applyFont="1" applyFill="1" applyBorder="1" applyAlignment="1">
      <alignment horizontal="right"/>
    </xf>
    <xf numFmtId="0" fontId="9" fillId="34" borderId="13" xfId="0" applyFont="1" applyFill="1" applyBorder="1" applyAlignment="1">
      <alignment horizontal="left" indent="1"/>
    </xf>
    <xf numFmtId="4" fontId="9" fillId="34" borderId="37" xfId="0" applyNumberFormat="1" applyFont="1" applyFill="1" applyBorder="1" applyAlignment="1">
      <alignment horizontal="right"/>
    </xf>
    <xf numFmtId="4" fontId="9" fillId="34" borderId="1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vertical="center"/>
    </xf>
    <xf numFmtId="0" fontId="9" fillId="34" borderId="11" xfId="0" applyFont="1" applyFill="1" applyBorder="1" applyAlignment="1">
      <alignment horizontal="left" wrapText="1" indent="1"/>
    </xf>
    <xf numFmtId="0" fontId="9" fillId="34" borderId="11" xfId="0" applyFont="1" applyFill="1" applyBorder="1" applyAlignment="1">
      <alignment horizontal="left" vertical="top" wrapText="1" indent="2"/>
    </xf>
    <xf numFmtId="0" fontId="5" fillId="0" borderId="19" xfId="0" applyFont="1" applyFill="1" applyBorder="1" applyAlignment="1">
      <alignment horizontal="right" wrapText="1" indent="1"/>
    </xf>
    <xf numFmtId="0" fontId="5" fillId="0" borderId="20" xfId="0" applyFont="1" applyFill="1" applyBorder="1" applyAlignment="1">
      <alignment horizontal="right" wrapText="1" indent="1"/>
    </xf>
    <xf numFmtId="0" fontId="9" fillId="35" borderId="32" xfId="0" applyFont="1" applyFill="1" applyBorder="1" applyAlignment="1">
      <alignment vertical="top"/>
    </xf>
    <xf numFmtId="0" fontId="9" fillId="35" borderId="33" xfId="0" applyFont="1" applyFill="1" applyBorder="1" applyAlignment="1">
      <alignment vertical="top"/>
    </xf>
    <xf numFmtId="0" fontId="9" fillId="36" borderId="0" xfId="0" applyFont="1" applyFill="1" applyBorder="1" applyAlignment="1">
      <alignment vertical="top"/>
    </xf>
    <xf numFmtId="0" fontId="5" fillId="36" borderId="39" xfId="0" applyFont="1" applyFill="1" applyBorder="1" applyAlignment="1">
      <alignment/>
    </xf>
    <xf numFmtId="0" fontId="5" fillId="36" borderId="39" xfId="0" applyFont="1" applyFill="1" applyBorder="1" applyAlignment="1" quotePrefix="1">
      <alignment horizontal="center" vertical="center"/>
    </xf>
    <xf numFmtId="0" fontId="5" fillId="36" borderId="39" xfId="0" applyFont="1" applyFill="1" applyBorder="1" applyAlignment="1">
      <alignment vertical="center"/>
    </xf>
    <xf numFmtId="0" fontId="8" fillId="0" borderId="17" xfId="0" applyFont="1" applyBorder="1" applyAlignment="1">
      <alignment/>
    </xf>
    <xf numFmtId="0" fontId="9" fillId="34" borderId="40" xfId="0" applyFont="1" applyFill="1" applyBorder="1" applyAlignment="1">
      <alignment horizontal="left" indent="1"/>
    </xf>
    <xf numFmtId="4" fontId="5" fillId="33" borderId="41" xfId="0" applyNumberFormat="1" applyFont="1" applyFill="1" applyBorder="1" applyAlignment="1">
      <alignment horizontal="right" wrapText="1"/>
    </xf>
    <xf numFmtId="4" fontId="4" fillId="34" borderId="18" xfId="0" applyNumberFormat="1" applyFont="1" applyFill="1" applyBorder="1" applyAlignment="1">
      <alignment horizontal="right"/>
    </xf>
    <xf numFmtId="4" fontId="8" fillId="34" borderId="42" xfId="0" applyNumberFormat="1" applyFont="1" applyFill="1" applyBorder="1" applyAlignment="1">
      <alignment horizontal="right"/>
    </xf>
    <xf numFmtId="4" fontId="5" fillId="37" borderId="37" xfId="0" applyNumberFormat="1" applyFont="1" applyFill="1" applyBorder="1" applyAlignment="1">
      <alignment horizontal="right" vertical="center" wrapText="1"/>
    </xf>
    <xf numFmtId="4" fontId="5" fillId="37" borderId="10" xfId="0" applyNumberFormat="1" applyFont="1" applyFill="1" applyBorder="1" applyAlignment="1">
      <alignment horizontal="right" vertical="center" wrapText="1"/>
    </xf>
    <xf numFmtId="49" fontId="5" fillId="37" borderId="10" xfId="0" applyNumberFormat="1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left" wrapText="1" indent="4"/>
    </xf>
    <xf numFmtId="0" fontId="5" fillId="34" borderId="14" xfId="0" applyFont="1" applyFill="1" applyBorder="1" applyAlignment="1">
      <alignment horizontal="left" wrapText="1" indent="4"/>
    </xf>
    <xf numFmtId="4" fontId="5" fillId="34" borderId="12" xfId="0" applyNumberFormat="1" applyFont="1" applyFill="1" applyBorder="1" applyAlignment="1">
      <alignment horizontal="right" wrapText="1"/>
    </xf>
    <xf numFmtId="0" fontId="5" fillId="38" borderId="11" xfId="0" applyFont="1" applyFill="1" applyBorder="1" applyAlignment="1">
      <alignment horizontal="left" wrapText="1" indent="4"/>
    </xf>
    <xf numFmtId="164" fontId="5" fillId="38" borderId="10" xfId="0" applyNumberFormat="1" applyFont="1" applyFill="1" applyBorder="1" applyAlignment="1">
      <alignment horizontal="right" wrapText="1"/>
    </xf>
    <xf numFmtId="0" fontId="12" fillId="36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57" fillId="35" borderId="43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CCFFCC"/>
      <rgbColor rgb="00FFFF99"/>
      <rgbColor rgb="00B9DCFF"/>
      <rgbColor rgb="00FF99CC"/>
      <rgbColor rgb="00CC99FF"/>
      <rgbColor rgb="00FFDCB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4</xdr:row>
      <xdr:rowOff>219075</xdr:rowOff>
    </xdr:from>
    <xdr:to>
      <xdr:col>6</xdr:col>
      <xdr:colOff>19050</xdr:colOff>
      <xdr:row>4</xdr:row>
      <xdr:rowOff>381000</xdr:rowOff>
    </xdr:to>
    <xdr:sp>
      <xdr:nvSpPr>
        <xdr:cNvPr id="1" name="Прямоугольник 2"/>
        <xdr:cNvSpPr>
          <a:spLocks/>
        </xdr:cNvSpPr>
      </xdr:nvSpPr>
      <xdr:spPr>
        <a:xfrm>
          <a:off x="10077450" y="1885950"/>
          <a:ext cx="495300" cy="161925"/>
        </a:xfrm>
        <a:prstGeom prst="rect">
          <a:avLst/>
        </a:prstGeom>
        <a:solidFill>
          <a:srgbClr val="D9D9D9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6</xdr:row>
      <xdr:rowOff>57150</xdr:rowOff>
    </xdr:from>
    <xdr:to>
      <xdr:col>5</xdr:col>
      <xdr:colOff>590550</xdr:colOff>
      <xdr:row>6</xdr:row>
      <xdr:rowOff>238125</xdr:rowOff>
    </xdr:to>
    <xdr:sp>
      <xdr:nvSpPr>
        <xdr:cNvPr id="2" name="Прямоугольник 7"/>
        <xdr:cNvSpPr>
          <a:spLocks/>
        </xdr:cNvSpPr>
      </xdr:nvSpPr>
      <xdr:spPr>
        <a:xfrm>
          <a:off x="10058400" y="2552700"/>
          <a:ext cx="476250" cy="180975"/>
        </a:xfrm>
        <a:prstGeom prst="rect">
          <a:avLst/>
        </a:prstGeom>
        <a:solidFill>
          <a:srgbClr val="90EE90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38100</xdr:rowOff>
    </xdr:from>
    <xdr:to>
      <xdr:col>5</xdr:col>
      <xdr:colOff>581025</xdr:colOff>
      <xdr:row>8</xdr:row>
      <xdr:rowOff>219075</xdr:rowOff>
    </xdr:to>
    <xdr:sp>
      <xdr:nvSpPr>
        <xdr:cNvPr id="3" name="Прямоугольник 8"/>
        <xdr:cNvSpPr>
          <a:spLocks/>
        </xdr:cNvSpPr>
      </xdr:nvSpPr>
      <xdr:spPr>
        <a:xfrm>
          <a:off x="10048875" y="3076575"/>
          <a:ext cx="46672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10</xdr:row>
      <xdr:rowOff>57150</xdr:rowOff>
    </xdr:from>
    <xdr:to>
      <xdr:col>5</xdr:col>
      <xdr:colOff>581025</xdr:colOff>
      <xdr:row>10</xdr:row>
      <xdr:rowOff>228600</xdr:rowOff>
    </xdr:to>
    <xdr:sp>
      <xdr:nvSpPr>
        <xdr:cNvPr id="4" name="Прямоугольник 9"/>
        <xdr:cNvSpPr>
          <a:spLocks/>
        </xdr:cNvSpPr>
      </xdr:nvSpPr>
      <xdr:spPr>
        <a:xfrm>
          <a:off x="10048875" y="3657600"/>
          <a:ext cx="466725" cy="171450"/>
        </a:xfrm>
        <a:prstGeom prst="rect">
          <a:avLst/>
        </a:prstGeom>
        <a:solidFill>
          <a:srgbClr val="B9DC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office\Projects\Energy%20Group\&#1056;&#1072;&#1073;&#1086;&#1095;&#1080;&#1077;%20&#1084;&#1072;&#1090;&#1077;&#1088;&#1080;&#1072;&#1083;&#1099;%20&#1087;&#1086;%20&#1087;&#1088;&#1086;&#1077;&#1082;&#1090;&#1072;&#1084;\&#1050;&#1072;&#1083;&#1100;&#1082;&#1091;&#1083;&#1103;&#1090;&#1086;&#1088;\&#1056;&#1072;&#1089;&#1095;&#1077;&#1090;%20&#1087;&#1086;%20&#1075;&#1086;&#1088;&#1086;&#1076;&#1072;&#1084;\&#1052;&#1091;&#1088;&#1084;&#1072;&#1085;&#1089;&#1082;&#1072;&#1103;%20&#1086;&#1073;&#1083;&#1072;&#1089;&#1090;&#1100;\2.%20Ugol._&#1052;&#1091;&#1088;&#1084;&#1072;&#1085;&#1089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Предположения"/>
      <sheetName val="Уголь"/>
      <sheetName val="Модель"/>
      <sheetName val="Результаты на 10 лет уголь"/>
      <sheetName val="ФОТ"/>
      <sheetName val="темп изм Т до АК"/>
      <sheetName val="Коэффициенты"/>
      <sheetName val="КИУМ"/>
      <sheetName val="Топливо"/>
      <sheetName val="Стоимость строительства"/>
      <sheetName val="WACC"/>
      <sheetName val="Техприс. водоснаб и водоот"/>
      <sheetName val="Стоимость земля кадастр"/>
      <sheetName val="Тариф ВиК"/>
      <sheetName val="Тариф ЭЭ"/>
      <sheetName val="Стандартизированные ставки ЭЭ"/>
    </sheetNames>
    <sheetDataSet>
      <sheetData sheetId="1">
        <row r="161">
          <cell r="E161">
            <v>10</v>
          </cell>
        </row>
        <row r="165">
          <cell r="E165">
            <v>2891.7928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tabSelected="1"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C19" sqref="C19"/>
    </sheetView>
  </sheetViews>
  <sheetFormatPr defaultColWidth="9.140625" defaultRowHeight="15"/>
  <cols>
    <col min="1" max="1" width="3.7109375" style="1" customWidth="1"/>
    <col min="2" max="2" width="96.8515625" style="1" customWidth="1"/>
    <col min="3" max="3" width="30.8515625" style="1" customWidth="1"/>
    <col min="4" max="4" width="12.57421875" style="1" customWidth="1"/>
    <col min="5" max="5" width="5.140625" style="1" customWidth="1"/>
    <col min="6" max="6" width="9.140625" style="1" customWidth="1"/>
    <col min="7" max="7" width="4.8515625" style="1" customWidth="1"/>
    <col min="8" max="8" width="30.57421875" style="1" customWidth="1"/>
    <col min="9" max="9" width="33.8515625" style="1" customWidth="1"/>
    <col min="10" max="10" width="5.140625" style="1" customWidth="1"/>
    <col min="11" max="12" width="17.57421875" style="1" customWidth="1"/>
    <col min="13" max="16384" width="9.140625" style="1" customWidth="1"/>
  </cols>
  <sheetData>
    <row r="1" spans="1:3" ht="56.25" customHeight="1">
      <c r="A1" s="9"/>
      <c r="B1" s="119" t="s">
        <v>111</v>
      </c>
      <c r="C1" s="119"/>
    </row>
    <row r="2" spans="1:3" ht="39.75" customHeight="1">
      <c r="A2" s="9"/>
      <c r="B2" s="118" t="s">
        <v>122</v>
      </c>
      <c r="C2" s="118"/>
    </row>
    <row r="3" spans="1:3" ht="18" customHeight="1" thickBot="1">
      <c r="A3" s="9"/>
      <c r="B3" s="72"/>
      <c r="C3" s="10" t="s">
        <v>128</v>
      </c>
    </row>
    <row r="4" spans="1:10" ht="17.25" customHeight="1">
      <c r="A4" s="9"/>
      <c r="B4" s="11" t="s">
        <v>3</v>
      </c>
      <c r="C4" s="109" t="s">
        <v>129</v>
      </c>
      <c r="E4" s="63"/>
      <c r="F4" s="120" t="s">
        <v>120</v>
      </c>
      <c r="G4" s="120"/>
      <c r="H4" s="120"/>
      <c r="I4" s="120"/>
      <c r="J4" s="64"/>
    </row>
    <row r="5" spans="1:12" ht="45.75" customHeight="1">
      <c r="A5" s="9"/>
      <c r="B5" s="35" t="s">
        <v>105</v>
      </c>
      <c r="C5" s="110" t="s">
        <v>130</v>
      </c>
      <c r="E5" s="98"/>
      <c r="F5" s="100"/>
      <c r="G5" s="69" t="s">
        <v>121</v>
      </c>
      <c r="H5" s="117" t="s">
        <v>124</v>
      </c>
      <c r="I5" s="117"/>
      <c r="J5" s="99"/>
      <c r="L5" s="59"/>
    </row>
    <row r="6" spans="1:12" ht="19.5" customHeight="1">
      <c r="A6" s="9"/>
      <c r="B6" s="12" t="s">
        <v>9</v>
      </c>
      <c r="C6" s="110" t="s">
        <v>131</v>
      </c>
      <c r="E6" s="65"/>
      <c r="F6" s="68"/>
      <c r="G6" s="68"/>
      <c r="H6" s="68"/>
      <c r="I6" s="68"/>
      <c r="J6" s="67"/>
      <c r="L6" s="59"/>
    </row>
    <row r="7" spans="1:12" ht="24" customHeight="1">
      <c r="A7" s="9"/>
      <c r="B7" s="12" t="s">
        <v>10</v>
      </c>
      <c r="C7" s="111">
        <v>2020</v>
      </c>
      <c r="E7" s="65"/>
      <c r="F7" s="66"/>
      <c r="G7" s="69" t="s">
        <v>121</v>
      </c>
      <c r="H7" s="117" t="s">
        <v>125</v>
      </c>
      <c r="I7" s="117"/>
      <c r="J7" s="67"/>
      <c r="L7" s="59"/>
    </row>
    <row r="8" spans="1:10" ht="18.75" customHeight="1">
      <c r="A8" s="9"/>
      <c r="B8" s="12" t="s">
        <v>110</v>
      </c>
      <c r="C8" s="110">
        <v>1</v>
      </c>
      <c r="E8" s="65"/>
      <c r="F8" s="68"/>
      <c r="G8" s="68"/>
      <c r="H8" s="68"/>
      <c r="I8" s="68"/>
      <c r="J8" s="67"/>
    </row>
    <row r="9" spans="1:10" ht="22.5" customHeight="1">
      <c r="A9" s="9"/>
      <c r="B9" s="12" t="s">
        <v>11</v>
      </c>
      <c r="C9" s="110" t="s">
        <v>132</v>
      </c>
      <c r="E9" s="65"/>
      <c r="F9" s="66"/>
      <c r="G9" s="69" t="s">
        <v>121</v>
      </c>
      <c r="H9" s="117" t="s">
        <v>126</v>
      </c>
      <c r="I9" s="117"/>
      <c r="J9" s="67"/>
    </row>
    <row r="10" spans="1:10" ht="21.75" customHeight="1">
      <c r="A10" s="9"/>
      <c r="B10" s="34" t="s">
        <v>37</v>
      </c>
      <c r="C10" s="27" t="s">
        <v>132</v>
      </c>
      <c r="E10" s="65"/>
      <c r="F10" s="68"/>
      <c r="G10" s="68"/>
      <c r="H10" s="68"/>
      <c r="I10" s="68"/>
      <c r="J10" s="67"/>
    </row>
    <row r="11" spans="1:10" ht="22.5" customHeight="1" thickBot="1">
      <c r="A11" s="9"/>
      <c r="B11" s="47" t="s">
        <v>117</v>
      </c>
      <c r="C11" s="46" t="s">
        <v>133</v>
      </c>
      <c r="E11" s="70"/>
      <c r="F11" s="101"/>
      <c r="G11" s="102" t="s">
        <v>121</v>
      </c>
      <c r="H11" s="103" t="s">
        <v>127</v>
      </c>
      <c r="I11" s="101"/>
      <c r="J11" s="71"/>
    </row>
    <row r="12" spans="1:3" ht="21.75" customHeight="1" thickBot="1" thickTop="1">
      <c r="A12" s="9"/>
      <c r="B12" s="13"/>
      <c r="C12" s="14"/>
    </row>
    <row r="13" spans="1:3" ht="17.25" customHeight="1">
      <c r="A13" s="9"/>
      <c r="B13" s="78" t="s">
        <v>106</v>
      </c>
      <c r="C13" s="79">
        <v>1690.25</v>
      </c>
    </row>
    <row r="14" spans="1:3" ht="17.25" customHeight="1">
      <c r="A14" s="9"/>
      <c r="B14" s="57" t="s">
        <v>12</v>
      </c>
      <c r="C14" s="58">
        <v>829.55</v>
      </c>
    </row>
    <row r="15" spans="1:3" ht="17.25" customHeight="1">
      <c r="A15" s="9"/>
      <c r="B15" s="57" t="s">
        <v>40</v>
      </c>
      <c r="C15" s="58">
        <v>524.53</v>
      </c>
    </row>
    <row r="16" spans="1:3" ht="17.25" customHeight="1">
      <c r="A16" s="9"/>
      <c r="B16" s="57" t="s">
        <v>13</v>
      </c>
      <c r="C16" s="58">
        <v>124.5</v>
      </c>
    </row>
    <row r="17" spans="1:3" ht="17.25" customHeight="1">
      <c r="A17" s="9"/>
      <c r="B17" s="57" t="s">
        <v>14</v>
      </c>
      <c r="C17" s="58">
        <v>178.54</v>
      </c>
    </row>
    <row r="18" spans="1:3" ht="21" customHeight="1">
      <c r="A18" s="9"/>
      <c r="B18" s="57" t="s">
        <v>119</v>
      </c>
      <c r="C18" s="58">
        <v>33.14</v>
      </c>
    </row>
    <row r="19" spans="1:3" ht="21" customHeight="1">
      <c r="A19" s="9"/>
      <c r="B19" s="60" t="s">
        <v>143</v>
      </c>
      <c r="C19" s="61">
        <f>C13*1.2</f>
        <v>2028.3</v>
      </c>
    </row>
    <row r="20" spans="1:3" ht="17.25" customHeight="1">
      <c r="A20" s="9"/>
      <c r="B20" s="60" t="s">
        <v>107</v>
      </c>
      <c r="C20" s="61">
        <v>6556.39</v>
      </c>
    </row>
    <row r="21" spans="1:3" ht="17.25" customHeight="1">
      <c r="A21" s="9"/>
      <c r="B21" s="73" t="s">
        <v>108</v>
      </c>
      <c r="C21" s="58">
        <v>1690.25</v>
      </c>
    </row>
    <row r="22" spans="1:3" ht="22.5" customHeight="1" thickBot="1">
      <c r="A22" s="9"/>
      <c r="B22" s="74" t="s">
        <v>109</v>
      </c>
      <c r="C22" s="62">
        <v>6556.39</v>
      </c>
    </row>
    <row r="23" spans="1:3" ht="21" customHeight="1" thickBot="1">
      <c r="A23" s="9"/>
      <c r="B23" s="9"/>
      <c r="C23" s="14"/>
    </row>
    <row r="24" spans="1:3" ht="13.5">
      <c r="A24" s="9"/>
      <c r="B24" s="80" t="s">
        <v>43</v>
      </c>
      <c r="C24" s="79">
        <v>829.55</v>
      </c>
    </row>
    <row r="25" spans="1:3" ht="13.5">
      <c r="A25" s="9"/>
      <c r="B25" s="75" t="s">
        <v>26</v>
      </c>
      <c r="C25" s="3"/>
    </row>
    <row r="26" spans="1:3" ht="17.25" customHeight="1">
      <c r="A26" s="9"/>
      <c r="B26" s="16" t="s">
        <v>99</v>
      </c>
      <c r="C26" s="4" t="s">
        <v>134</v>
      </c>
    </row>
    <row r="27" spans="1:3" ht="18" customHeight="1">
      <c r="A27" s="9"/>
      <c r="B27" s="49" t="s">
        <v>93</v>
      </c>
      <c r="C27" s="17">
        <v>7900</v>
      </c>
    </row>
    <row r="28" spans="1:3" ht="17.25" customHeight="1">
      <c r="A28" s="9"/>
      <c r="B28" s="49" t="s">
        <v>135</v>
      </c>
      <c r="C28" s="4">
        <v>5647.73</v>
      </c>
    </row>
    <row r="29" spans="1:3" ht="16.5">
      <c r="A29" s="9"/>
      <c r="B29" s="56" t="s">
        <v>53</v>
      </c>
      <c r="C29" s="4">
        <v>4754.97</v>
      </c>
    </row>
    <row r="30" spans="1:3" ht="18" customHeight="1">
      <c r="A30" s="9"/>
      <c r="B30" s="54" t="s">
        <v>54</v>
      </c>
      <c r="C30" s="4">
        <v>705.76</v>
      </c>
    </row>
    <row r="31" spans="1:3" ht="18" customHeight="1">
      <c r="A31" s="9"/>
      <c r="B31" s="50" t="s">
        <v>55</v>
      </c>
      <c r="C31" s="4">
        <v>114.02</v>
      </c>
    </row>
    <row r="32" spans="1:3" ht="18" customHeight="1">
      <c r="A32" s="9"/>
      <c r="B32" s="55" t="s">
        <v>94</v>
      </c>
      <c r="C32" s="4">
        <v>72.98</v>
      </c>
    </row>
    <row r="33" spans="1:3" ht="18" customHeight="1">
      <c r="A33" s="9"/>
      <c r="B33" s="48" t="s">
        <v>136</v>
      </c>
      <c r="C33" s="4">
        <v>3.1</v>
      </c>
    </row>
    <row r="34" spans="1:3" ht="18" customHeight="1">
      <c r="A34" s="9"/>
      <c r="B34" s="48" t="s">
        <v>137</v>
      </c>
      <c r="C34" s="17">
        <v>3</v>
      </c>
    </row>
    <row r="35" spans="1:3" ht="18" customHeight="1">
      <c r="A35" s="9"/>
      <c r="B35" s="75" t="s">
        <v>38</v>
      </c>
      <c r="C35" s="3"/>
    </row>
    <row r="36" spans="1:3" ht="18" customHeight="1">
      <c r="A36" s="9"/>
      <c r="B36" s="25" t="s">
        <v>56</v>
      </c>
      <c r="C36" s="26">
        <v>156.1</v>
      </c>
    </row>
    <row r="37" spans="1:3" ht="18" customHeight="1">
      <c r="A37" s="9"/>
      <c r="B37" s="25" t="s">
        <v>84</v>
      </c>
      <c r="C37" s="15">
        <v>7000</v>
      </c>
    </row>
    <row r="38" spans="1:3" ht="21" customHeight="1" thickBot="1">
      <c r="A38" s="9"/>
      <c r="B38" s="81" t="s">
        <v>112</v>
      </c>
      <c r="C38" s="62">
        <v>1.129</v>
      </c>
    </row>
    <row r="39" spans="1:3" ht="17.25" customHeight="1">
      <c r="A39" s="9"/>
      <c r="B39" s="80" t="s">
        <v>44</v>
      </c>
      <c r="C39" s="79">
        <v>524.53</v>
      </c>
    </row>
    <row r="40" spans="1:3" ht="17.25" customHeight="1">
      <c r="A40" s="9"/>
      <c r="B40" s="75" t="s">
        <v>39</v>
      </c>
      <c r="C40" s="3"/>
    </row>
    <row r="41" spans="1:3" ht="17.25" customHeight="1">
      <c r="A41" s="9"/>
      <c r="B41" s="16" t="s">
        <v>57</v>
      </c>
      <c r="C41" s="4" t="s">
        <v>132</v>
      </c>
    </row>
    <row r="42" spans="1:3" ht="17.25" customHeight="1">
      <c r="A42" s="9"/>
      <c r="B42" s="16" t="s">
        <v>58</v>
      </c>
      <c r="C42" s="18">
        <v>3</v>
      </c>
    </row>
    <row r="43" spans="1:3" ht="17.25" customHeight="1">
      <c r="A43" s="9"/>
      <c r="B43" s="48" t="s">
        <v>113</v>
      </c>
      <c r="C43" s="4" t="s">
        <v>138</v>
      </c>
    </row>
    <row r="44" spans="1:3" ht="17.25" customHeight="1">
      <c r="A44" s="9"/>
      <c r="B44" s="16" t="s">
        <v>59</v>
      </c>
      <c r="C44" s="18" t="s">
        <v>139</v>
      </c>
    </row>
    <row r="45" spans="2:3" ht="17.25" customHeight="1">
      <c r="B45" s="48" t="s">
        <v>118</v>
      </c>
      <c r="C45" s="19" t="s">
        <v>140</v>
      </c>
    </row>
    <row r="46" spans="2:3" ht="18" customHeight="1">
      <c r="B46" s="81" t="s">
        <v>20</v>
      </c>
      <c r="C46" s="61">
        <v>29.4</v>
      </c>
    </row>
    <row r="47" spans="2:3" ht="17.25" customHeight="1">
      <c r="B47" s="28" t="s">
        <v>21</v>
      </c>
      <c r="C47" s="15">
        <v>10</v>
      </c>
    </row>
    <row r="48" spans="2:3" ht="30.75" customHeight="1">
      <c r="B48" s="28" t="s">
        <v>22</v>
      </c>
      <c r="C48" s="15">
        <v>0.97</v>
      </c>
    </row>
    <row r="49" spans="1:3" ht="21" customHeight="1">
      <c r="A49" s="9"/>
      <c r="B49" s="115" t="s">
        <v>0</v>
      </c>
      <c r="C49" s="116">
        <v>0.346</v>
      </c>
    </row>
    <row r="50" spans="1:3" ht="30.75" customHeight="1">
      <c r="A50" s="9"/>
      <c r="B50" s="81" t="s">
        <v>23</v>
      </c>
      <c r="C50" s="82">
        <v>28529.92</v>
      </c>
    </row>
    <row r="51" spans="1:3" ht="18" customHeight="1">
      <c r="A51" s="9"/>
      <c r="B51" s="28" t="s">
        <v>90</v>
      </c>
      <c r="C51" s="15">
        <v>22790</v>
      </c>
    </row>
    <row r="52" spans="1:3" ht="18" customHeight="1">
      <c r="A52" s="9"/>
      <c r="B52" s="28" t="s">
        <v>7</v>
      </c>
      <c r="C52" s="15">
        <v>1</v>
      </c>
    </row>
    <row r="53" spans="2:3" ht="20.25" customHeight="1">
      <c r="B53" s="28" t="s">
        <v>8</v>
      </c>
      <c r="C53" s="15">
        <v>1</v>
      </c>
    </row>
    <row r="54" spans="2:3" ht="31.5" customHeight="1">
      <c r="B54" s="81" t="s">
        <v>60</v>
      </c>
      <c r="C54" s="82">
        <v>55850.53</v>
      </c>
    </row>
    <row r="55" spans="2:3" ht="17.25" customHeight="1">
      <c r="B55" s="28" t="s">
        <v>24</v>
      </c>
      <c r="C55" s="15">
        <v>44614</v>
      </c>
    </row>
    <row r="56" spans="2:3" ht="13.5">
      <c r="B56" s="28" t="s">
        <v>5</v>
      </c>
      <c r="C56" s="15">
        <v>1</v>
      </c>
    </row>
    <row r="57" spans="2:3" ht="26.25" customHeight="1">
      <c r="B57" s="28" t="s">
        <v>6</v>
      </c>
      <c r="C57" s="15">
        <v>1</v>
      </c>
    </row>
    <row r="58" spans="2:3" ht="17.25" customHeight="1">
      <c r="B58" s="28" t="s">
        <v>25</v>
      </c>
      <c r="C58" s="15">
        <v>1</v>
      </c>
    </row>
    <row r="59" spans="2:3" s="40" customFormat="1" ht="21.75" customHeight="1">
      <c r="B59" s="28" t="s">
        <v>4</v>
      </c>
      <c r="C59" s="15">
        <v>10</v>
      </c>
    </row>
    <row r="60" spans="2:3" ht="13.5">
      <c r="B60" s="83" t="s">
        <v>61</v>
      </c>
      <c r="C60" s="82">
        <v>1583.1</v>
      </c>
    </row>
    <row r="61" spans="2:3" ht="16.5">
      <c r="B61" s="21" t="s">
        <v>95</v>
      </c>
      <c r="C61" s="20">
        <v>2.52919</v>
      </c>
    </row>
    <row r="62" spans="2:3" ht="16.5">
      <c r="B62" s="29" t="s">
        <v>62</v>
      </c>
      <c r="C62" s="15">
        <v>500</v>
      </c>
    </row>
    <row r="63" spans="2:3" ht="13.5">
      <c r="B63" s="81" t="s">
        <v>63</v>
      </c>
      <c r="C63" s="84">
        <v>15533.7</v>
      </c>
    </row>
    <row r="64" spans="2:3" ht="27.75">
      <c r="B64" s="85" t="s">
        <v>64</v>
      </c>
      <c r="C64" s="84">
        <v>1033.08</v>
      </c>
    </row>
    <row r="65" spans="2:3" ht="13.5">
      <c r="B65" s="30" t="s">
        <v>83</v>
      </c>
      <c r="C65" s="15">
        <v>110</v>
      </c>
    </row>
    <row r="66" spans="2:3" ht="32.25" customHeight="1">
      <c r="B66" s="30" t="s">
        <v>82</v>
      </c>
      <c r="C66" s="15">
        <v>0.3</v>
      </c>
    </row>
    <row r="67" spans="2:3" ht="17.25" customHeight="1">
      <c r="B67" s="75" t="s">
        <v>15</v>
      </c>
      <c r="C67" s="76"/>
    </row>
    <row r="68" spans="2:3" ht="13.5">
      <c r="B68" s="22" t="s">
        <v>81</v>
      </c>
      <c r="C68" s="3">
        <v>853</v>
      </c>
    </row>
    <row r="69" spans="2:3" ht="17.25" customHeight="1">
      <c r="B69" s="23" t="s">
        <v>80</v>
      </c>
      <c r="C69" s="3">
        <v>507</v>
      </c>
    </row>
    <row r="70" spans="2:3" ht="17.25" customHeight="1">
      <c r="B70" s="23" t="s">
        <v>79</v>
      </c>
      <c r="C70" s="3">
        <v>163</v>
      </c>
    </row>
    <row r="71" spans="2:3" ht="42">
      <c r="B71" s="23" t="s">
        <v>103</v>
      </c>
      <c r="C71" s="3">
        <v>65</v>
      </c>
    </row>
    <row r="72" spans="2:3" ht="42" customHeight="1">
      <c r="B72" s="23" t="s">
        <v>78</v>
      </c>
      <c r="C72" s="3">
        <v>118</v>
      </c>
    </row>
    <row r="73" spans="2:3" ht="18.75" customHeight="1">
      <c r="B73" s="22" t="s">
        <v>77</v>
      </c>
      <c r="C73" s="2">
        <v>385928</v>
      </c>
    </row>
    <row r="74" spans="2:3" ht="13.5">
      <c r="B74" s="22" t="s">
        <v>76</v>
      </c>
      <c r="C74" s="2">
        <v>1</v>
      </c>
    </row>
    <row r="75" spans="2:3" ht="13.5">
      <c r="B75" s="22" t="s">
        <v>75</v>
      </c>
      <c r="C75" s="2">
        <v>227.07</v>
      </c>
    </row>
    <row r="76" spans="2:3" ht="13.5">
      <c r="B76" s="22" t="s">
        <v>72</v>
      </c>
      <c r="C76" s="2">
        <v>2</v>
      </c>
    </row>
    <row r="77" spans="2:3" ht="42">
      <c r="B77" s="51" t="s">
        <v>115</v>
      </c>
      <c r="C77" s="2">
        <v>5.2</v>
      </c>
    </row>
    <row r="78" spans="2:3" ht="42">
      <c r="B78" s="51" t="s">
        <v>114</v>
      </c>
      <c r="C78" s="2">
        <v>6.75</v>
      </c>
    </row>
    <row r="79" spans="2:3" ht="13.5">
      <c r="B79" s="75" t="s">
        <v>16</v>
      </c>
      <c r="C79" s="77"/>
    </row>
    <row r="80" spans="2:3" ht="27.75">
      <c r="B80" s="22" t="s">
        <v>74</v>
      </c>
      <c r="C80" s="2"/>
    </row>
    <row r="81" spans="2:3" ht="27.75">
      <c r="B81" s="22" t="s">
        <v>85</v>
      </c>
      <c r="C81" s="2"/>
    </row>
    <row r="82" spans="2:3" ht="13.5">
      <c r="B82" s="22" t="s">
        <v>73</v>
      </c>
      <c r="C82" s="2"/>
    </row>
    <row r="83" spans="2:3" s="40" customFormat="1" ht="13.5">
      <c r="B83" s="22" t="s">
        <v>72</v>
      </c>
      <c r="C83" s="2"/>
    </row>
    <row r="84" spans="2:3" ht="30" customHeight="1">
      <c r="B84" s="86" t="s">
        <v>71</v>
      </c>
      <c r="C84" s="84">
        <v>3412.12</v>
      </c>
    </row>
    <row r="85" spans="2:3" ht="30.75" customHeight="1">
      <c r="B85" s="30" t="s">
        <v>104</v>
      </c>
      <c r="C85" s="15">
        <v>3.7</v>
      </c>
    </row>
    <row r="86" spans="2:3" ht="13.5">
      <c r="B86" s="30" t="s">
        <v>70</v>
      </c>
      <c r="C86" s="15">
        <v>300</v>
      </c>
    </row>
    <row r="87" spans="2:3" ht="33" customHeight="1">
      <c r="B87" s="22" t="s">
        <v>101</v>
      </c>
      <c r="C87" s="2">
        <v>17330</v>
      </c>
    </row>
    <row r="88" spans="2:3" ht="13.5">
      <c r="B88" s="22" t="s">
        <v>67</v>
      </c>
      <c r="C88" s="2">
        <v>11160</v>
      </c>
    </row>
    <row r="89" spans="2:3" ht="27.75">
      <c r="B89" s="85" t="s">
        <v>69</v>
      </c>
      <c r="C89" s="84">
        <v>5928.28</v>
      </c>
    </row>
    <row r="90" spans="2:3" ht="30">
      <c r="B90" s="30" t="s">
        <v>102</v>
      </c>
      <c r="C90" s="15">
        <v>0.2</v>
      </c>
    </row>
    <row r="91" spans="2:3" ht="13.5">
      <c r="B91" s="30" t="s">
        <v>68</v>
      </c>
      <c r="C91" s="15">
        <v>300</v>
      </c>
    </row>
    <row r="92" spans="2:3" ht="30">
      <c r="B92" s="22" t="s">
        <v>101</v>
      </c>
      <c r="C92" s="2">
        <v>16420</v>
      </c>
    </row>
    <row r="93" spans="2:3" ht="13.5">
      <c r="B93" s="22" t="s">
        <v>67</v>
      </c>
      <c r="C93" s="2">
        <v>19750</v>
      </c>
    </row>
    <row r="94" spans="1:3" ht="33" customHeight="1">
      <c r="A94" s="38"/>
      <c r="B94" s="85" t="s">
        <v>100</v>
      </c>
      <c r="C94" s="84">
        <v>2035</v>
      </c>
    </row>
    <row r="95" spans="1:3" ht="18" customHeight="1">
      <c r="A95" s="38"/>
      <c r="B95" s="87" t="s">
        <v>17</v>
      </c>
      <c r="C95" s="88">
        <v>8.43</v>
      </c>
    </row>
    <row r="96" spans="1:3" ht="17.25" customHeight="1">
      <c r="A96" s="38"/>
      <c r="B96" s="52" t="s">
        <v>141</v>
      </c>
      <c r="C96" s="17">
        <v>7.25</v>
      </c>
    </row>
    <row r="97" spans="1:3" ht="17.25" customHeight="1">
      <c r="A97" s="38"/>
      <c r="B97" s="36" t="s">
        <v>18</v>
      </c>
      <c r="C97" s="15">
        <v>13.88</v>
      </c>
    </row>
    <row r="98" spans="1:3" s="40" customFormat="1" ht="20.25" customHeight="1" thickBot="1">
      <c r="A98" s="104"/>
      <c r="B98" s="37" t="s">
        <v>19</v>
      </c>
      <c r="C98" s="106">
        <v>12.64</v>
      </c>
    </row>
    <row r="99" spans="2:3" ht="18" customHeight="1" thickBot="1">
      <c r="B99" s="105" t="s">
        <v>1</v>
      </c>
      <c r="C99" s="108">
        <v>124.5</v>
      </c>
    </row>
    <row r="100" spans="2:3" ht="18" customHeight="1">
      <c r="B100" s="81" t="s">
        <v>27</v>
      </c>
      <c r="C100" s="107">
        <v>2190.07</v>
      </c>
    </row>
    <row r="101" spans="2:3" ht="18" customHeight="1">
      <c r="B101" s="5" t="s">
        <v>86</v>
      </c>
      <c r="C101" s="2">
        <v>20</v>
      </c>
    </row>
    <row r="102" spans="2:3" ht="18" customHeight="1">
      <c r="B102" s="81" t="s">
        <v>28</v>
      </c>
      <c r="C102" s="89">
        <v>1465.41</v>
      </c>
    </row>
    <row r="103" spans="2:3" ht="18" customHeight="1">
      <c r="B103" s="24" t="s">
        <v>87</v>
      </c>
      <c r="C103" s="3">
        <v>2.2</v>
      </c>
    </row>
    <row r="104" spans="2:3" ht="18" customHeight="1">
      <c r="B104" s="81" t="s">
        <v>29</v>
      </c>
      <c r="C104" s="89">
        <v>4.75</v>
      </c>
    </row>
    <row r="105" spans="2:3" ht="13.5">
      <c r="B105" s="24" t="s">
        <v>88</v>
      </c>
      <c r="C105" s="3">
        <v>0.3</v>
      </c>
    </row>
    <row r="106" spans="1:3" ht="17.25" customHeight="1">
      <c r="A106" s="38"/>
      <c r="B106" s="53" t="s">
        <v>116</v>
      </c>
      <c r="C106" s="8">
        <v>2.52919</v>
      </c>
    </row>
    <row r="107" spans="1:3" s="40" customFormat="1" ht="20.25" customHeight="1" thickBot="1">
      <c r="A107" s="104"/>
      <c r="B107" s="37" t="s">
        <v>98</v>
      </c>
      <c r="C107" s="39">
        <v>15</v>
      </c>
    </row>
    <row r="108" spans="2:3" ht="13.5">
      <c r="B108" s="90" t="s">
        <v>2</v>
      </c>
      <c r="C108" s="91">
        <v>178.54</v>
      </c>
    </row>
    <row r="109" spans="2:3" ht="27.75">
      <c r="B109" s="81" t="s">
        <v>47</v>
      </c>
      <c r="C109" s="89">
        <v>1125.44</v>
      </c>
    </row>
    <row r="110" spans="2:3" ht="17.25" customHeight="1">
      <c r="B110" s="6" t="s">
        <v>66</v>
      </c>
      <c r="C110" s="7">
        <v>3.48</v>
      </c>
    </row>
    <row r="111" spans="2:3" ht="17.25" customHeight="1">
      <c r="B111" s="28" t="s">
        <v>30</v>
      </c>
      <c r="C111" s="15">
        <v>110</v>
      </c>
    </row>
    <row r="112" spans="2:3" ht="17.25" customHeight="1">
      <c r="B112" s="28" t="s">
        <v>31</v>
      </c>
      <c r="C112" s="15">
        <v>8497.2</v>
      </c>
    </row>
    <row r="113" spans="2:3" ht="21.75" customHeight="1">
      <c r="B113" s="28" t="s">
        <v>0</v>
      </c>
      <c r="C113" s="33">
        <v>0.346</v>
      </c>
    </row>
    <row r="114" spans="2:3" ht="17.25" customHeight="1">
      <c r="B114" s="81" t="s">
        <v>48</v>
      </c>
      <c r="C114" s="89">
        <v>30.44</v>
      </c>
    </row>
    <row r="115" spans="2:3" ht="17.25" customHeight="1">
      <c r="B115" s="5" t="s">
        <v>96</v>
      </c>
      <c r="C115" s="7">
        <v>21.908</v>
      </c>
    </row>
    <row r="116" spans="2:3" ht="17.25" customHeight="1">
      <c r="B116" s="5" t="s">
        <v>97</v>
      </c>
      <c r="C116" s="7">
        <v>23.239</v>
      </c>
    </row>
    <row r="117" spans="2:3" ht="17.25" customHeight="1">
      <c r="B117" s="28" t="s">
        <v>46</v>
      </c>
      <c r="C117" s="15">
        <v>1239.175</v>
      </c>
    </row>
    <row r="118" spans="2:3" ht="17.25" customHeight="1">
      <c r="B118" s="28" t="s">
        <v>89</v>
      </c>
      <c r="C118" s="15">
        <v>73</v>
      </c>
    </row>
    <row r="119" spans="2:3" s="40" customFormat="1" ht="15" customHeight="1">
      <c r="B119" s="28" t="s">
        <v>42</v>
      </c>
      <c r="C119" s="15">
        <v>73</v>
      </c>
    </row>
    <row r="120" spans="2:3" ht="17.25" customHeight="1">
      <c r="B120" s="83" t="s">
        <v>49</v>
      </c>
      <c r="C120" s="92">
        <v>2259.64</v>
      </c>
    </row>
    <row r="121" spans="2:3" ht="17.25" customHeight="1">
      <c r="B121" s="5" t="s">
        <v>65</v>
      </c>
      <c r="C121" s="7">
        <v>50497.8</v>
      </c>
    </row>
    <row r="122" spans="2:3" ht="17.25" customHeight="1">
      <c r="B122" s="112" t="s">
        <v>32</v>
      </c>
      <c r="C122" s="58">
        <v>1735.52</v>
      </c>
    </row>
    <row r="123" spans="2:3" ht="18" customHeight="1">
      <c r="B123" s="112" t="s">
        <v>33</v>
      </c>
      <c r="C123" s="58">
        <v>524.13</v>
      </c>
    </row>
    <row r="124" spans="2:3" ht="13.5">
      <c r="B124" s="112" t="s">
        <v>45</v>
      </c>
      <c r="C124" s="58">
        <v>0.58</v>
      </c>
    </row>
    <row r="125" spans="2:3" ht="27.75">
      <c r="B125" s="81" t="s">
        <v>50</v>
      </c>
      <c r="C125" s="93">
        <v>492.15</v>
      </c>
    </row>
    <row r="126" spans="2:3" ht="13.5">
      <c r="B126" s="28" t="s">
        <v>34</v>
      </c>
      <c r="C126" s="15">
        <v>26610</v>
      </c>
    </row>
    <row r="127" spans="2:3" ht="18" customHeight="1">
      <c r="B127" s="28" t="s">
        <v>35</v>
      </c>
      <c r="C127" s="33">
        <v>0.015</v>
      </c>
    </row>
    <row r="128" spans="2:3" ht="13.5">
      <c r="B128" s="28" t="s">
        <v>92</v>
      </c>
      <c r="C128" s="15">
        <v>6200</v>
      </c>
    </row>
    <row r="129" spans="2:3" ht="27.75">
      <c r="B129" s="28" t="s">
        <v>36</v>
      </c>
      <c r="C129" s="33">
        <v>0.015</v>
      </c>
    </row>
    <row r="130" spans="2:3" ht="30.75" customHeight="1">
      <c r="B130" s="81" t="s">
        <v>51</v>
      </c>
      <c r="C130" s="93">
        <v>357.16</v>
      </c>
    </row>
    <row r="131" spans="2:3" ht="31.5" customHeight="1">
      <c r="B131" s="113" t="s">
        <v>91</v>
      </c>
      <c r="C131" s="114">
        <v>3482.97</v>
      </c>
    </row>
    <row r="132" spans="2:3" ht="19.5" customHeight="1">
      <c r="B132" s="31" t="s">
        <v>52</v>
      </c>
      <c r="C132" s="32">
        <v>0</v>
      </c>
    </row>
    <row r="133" spans="2:3" ht="33" customHeight="1">
      <c r="B133" s="94" t="s">
        <v>142</v>
      </c>
      <c r="C133" s="93">
        <v>125.19</v>
      </c>
    </row>
    <row r="134" spans="2:3" ht="18" customHeight="1">
      <c r="B134" s="95" t="s">
        <v>123</v>
      </c>
      <c r="C134" s="93"/>
    </row>
    <row r="135" spans="2:3" ht="18.75" customHeight="1">
      <c r="B135" s="96" t="s">
        <v>41</v>
      </c>
      <c r="C135" s="97"/>
    </row>
    <row r="136" spans="2:3" ht="18.75" customHeight="1">
      <c r="B136" s="41">
        <v>2016</v>
      </c>
      <c r="C136" s="42">
        <v>4.31999999999999</v>
      </c>
    </row>
    <row r="137" spans="2:3" ht="18.75" customHeight="1">
      <c r="B137" s="41">
        <v>2017</v>
      </c>
      <c r="C137" s="42">
        <v>6.15329989740998</v>
      </c>
    </row>
    <row r="138" spans="2:3" ht="18.75" customHeight="1">
      <c r="B138" s="41">
        <v>2018</v>
      </c>
      <c r="C138" s="42">
        <v>3.59178061814551</v>
      </c>
    </row>
    <row r="139" spans="2:3" ht="18.75" customHeight="1">
      <c r="B139" s="41">
        <v>2019</v>
      </c>
      <c r="C139" s="42">
        <v>4.44934276789353</v>
      </c>
    </row>
    <row r="140" spans="2:3" ht="18.75" customHeight="1">
      <c r="B140" s="41">
        <v>2020</v>
      </c>
      <c r="C140" s="44">
        <v>4.47781558057416</v>
      </c>
    </row>
    <row r="141" spans="2:3" ht="18.75" customHeight="1">
      <c r="B141" s="41">
        <v>2021</v>
      </c>
      <c r="C141" s="44"/>
    </row>
    <row r="142" spans="2:3" ht="18.75" customHeight="1">
      <c r="B142" s="41">
        <v>2022</v>
      </c>
      <c r="C142" s="44"/>
    </row>
    <row r="143" spans="2:3" ht="18.75" customHeight="1">
      <c r="B143" s="41">
        <v>2023</v>
      </c>
      <c r="C143" s="44"/>
    </row>
    <row r="144" spans="2:3" ht="18.75" customHeight="1">
      <c r="B144" s="41">
        <v>2024</v>
      </c>
      <c r="C144" s="44"/>
    </row>
    <row r="145" spans="2:3" ht="18.75" customHeight="1">
      <c r="B145" s="41">
        <v>2025</v>
      </c>
      <c r="C145" s="44"/>
    </row>
    <row r="146" spans="2:3" ht="18.75" customHeight="1">
      <c r="B146" s="41">
        <v>2026</v>
      </c>
      <c r="C146" s="44"/>
    </row>
    <row r="147" spans="2:3" ht="14.25" thickBot="1">
      <c r="B147" s="43">
        <v>2027</v>
      </c>
      <c r="C147" s="45"/>
    </row>
  </sheetData>
  <sheetProtection/>
  <mergeCells count="6">
    <mergeCell ref="H5:I5"/>
    <mergeCell ref="H7:I7"/>
    <mergeCell ref="H9:I9"/>
    <mergeCell ref="B2:C2"/>
    <mergeCell ref="B1:C1"/>
    <mergeCell ref="F4:I4"/>
  </mergeCells>
  <printOptions horizontalCentered="1"/>
  <pageMargins left="1.1811023622047245" right="0.3937007874015748" top="0.984251968503937" bottom="0.7874015748031497" header="0.31496062992125984" footer="0.31496062992125984"/>
  <pageSetup fitToHeight="14" fitToWidth="1" horizontalDpi="600" verticalDpi="600" orientation="portrait" paperSize="9" scale="78" r:id="rId2"/>
  <headerFooter>
    <oddFooter>&amp;C&amp;"Times New Roman,обычный"&amp;12&amp;P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Carana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О. Шаталова</dc:creator>
  <cp:keywords/>
  <dc:description/>
  <cp:lastModifiedBy>Denisov</cp:lastModifiedBy>
  <cp:lastPrinted>2017-11-07T12:35:47Z</cp:lastPrinted>
  <dcterms:created xsi:type="dcterms:W3CDTF">2017-09-18T07:16:00Z</dcterms:created>
  <dcterms:modified xsi:type="dcterms:W3CDTF">2019-12-20T14:20:04Z</dcterms:modified>
  <cp:category/>
  <cp:version/>
  <cp:contentType/>
  <cp:contentStatus/>
</cp:coreProperties>
</file>