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 activeTab="2"/>
  </bookViews>
  <sheets>
    <sheet name="прил 1 к распор" sheetId="1" r:id="rId1"/>
    <sheet name="прил 2 к распор" sheetId="3" r:id="rId2"/>
    <sheet name="прил 3 к распор" sheetId="4" r:id="rId3"/>
    <sheet name="Лист2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'[3]7'!$B$25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'[4]#ССЫЛКА'!$Q$2</definedName>
    <definedName name="____FOT1">'[5]ФОТ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'[4]#ССЫЛКА'!$Q$2</definedName>
    <definedName name="___FOT1">'[5]ФОТ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[6]ЦЕНА!#REF!</definedName>
    <definedName name="__a02">#REF!</definedName>
    <definedName name="__A1">#REF!</definedName>
    <definedName name="__A100000">#REF!</definedName>
    <definedName name="__A1000000">#REF!</definedName>
    <definedName name="__cur1">'[7]#ССЫЛКА'!$Q$2</definedName>
    <definedName name="__FOT1">'[5]ФОТ по месяцам'!$D$5:$D$41</definedName>
    <definedName name="__FY1">[8]!__FY1</definedName>
    <definedName name="__gf2">#REF!</definedName>
    <definedName name="__M8">[8]!__M8</definedName>
    <definedName name="__M9">[8]!__M9</definedName>
    <definedName name="__mm1">[9]ПРОГНОЗ_1!#REF!</definedName>
    <definedName name="__mmm89">#REF!</definedName>
    <definedName name="__mn5">'[10]BCS APP CR'!$E$24</definedName>
    <definedName name="__Ob1">#REF!</definedName>
    <definedName name="__q11">[8]!__q11</definedName>
    <definedName name="__q15">[8]!__q15</definedName>
    <definedName name="__q17">[8]!__q17</definedName>
    <definedName name="__q2">[8]!__q2</definedName>
    <definedName name="__q3">[8]!__q3</definedName>
    <definedName name="__q4">[8]!__q4</definedName>
    <definedName name="__q5">[8]!__q5</definedName>
    <definedName name="__q6">[8]!__q6</definedName>
    <definedName name="__q7">[8]!__q7</definedName>
    <definedName name="__q8">[8]!__q8</definedName>
    <definedName name="__q9">[8]!__q9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'[11]APP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'[12]Общие продажи'!#REF!</definedName>
    <definedName name="_10.УСЛУГИ">'[12]Общие продажи'!#REF!</definedName>
    <definedName name="_11.1.ТВ21">'[12]Общие продажи'!#REF!</definedName>
    <definedName name="_11.2.ТВ21">'[12]Общие продажи'!#REF!</definedName>
    <definedName name="_11.3.ТВ20">'[12]Общие продажи'!#REF!</definedName>
    <definedName name="_11.4.ТВ14">'[12]Общие продажи'!#REF!</definedName>
    <definedName name="_11.5ТВэлитные">'[12]Общие продажи'!#REF!</definedName>
    <definedName name="_11.6АвтоТВ">'[12]Общие продажи'!#REF!</definedName>
    <definedName name="_11.СКИДКИ">'[12]Общие продажи'!#REF!</definedName>
    <definedName name="_12.НЕИЗВ.ТОВАР">'[12]Общие продажи'!#REF!</definedName>
    <definedName name="_2.Видео">'[12]Общие продажи'!#REF!</definedName>
    <definedName name="_22.5.Видеомагн.">'[12]Общие продажи'!#REF!</definedName>
    <definedName name="_22.6.Видеопл.пиш">'[12]Общие продажи'!#REF!</definedName>
    <definedName name="_22.7.Bидеопл.неп">'[12]Общие продажи'!#REF!</definedName>
    <definedName name="_22.8.Bидеокамеры">'[12]Общие продажи'!#REF!</definedName>
    <definedName name="_3.Аудио">'[12]Общие продажи'!#REF!</definedName>
    <definedName name="_3AУДИОMAГНЛ">'[12]Общие продажи'!#REF!</definedName>
    <definedName name="_3MУЗ.ЦЕНТРЫ">'[12]Общие продажи'!#REF!</definedName>
    <definedName name="_3WALKMAN">'[12]Общие продажи'!#REF!</definedName>
    <definedName name="_3Наушники">'[12]Общие продажи'!#REF!</definedName>
    <definedName name="_4.HiFisystem">'[12]Общие продажи'!#REF!</definedName>
    <definedName name="_44.1.Technics">'[12]Общие продажи'!#REF!</definedName>
    <definedName name="_44.10.Yamaha">'[12]Общие продажи'!#REF!</definedName>
    <definedName name="_44.11.Pioneer">'[12]Общие продажи'!#REF!</definedName>
    <definedName name="_44.15.Infinity">'[12]Общие продажи'!#REF!</definedName>
    <definedName name="_44.19.Canton">'[12]Общие продажи'!#REF!</definedName>
    <definedName name="_44.2.Sony">'[12]Общие продажи'!#REF!</definedName>
    <definedName name="_44.21.Paradigm">'[12]Общие продажи'!#REF!</definedName>
    <definedName name="_44.23MBQuart">'[12]Общие продажи'!#REF!</definedName>
    <definedName name="_44.24Tannoy">'[12]Общие продажи'!#REF!</definedName>
    <definedName name="_44.25Mission">'[12]Общие продажи'!#REF!</definedName>
    <definedName name="_44.26HFстойки">'[12]Общие продажи'!#REF!</definedName>
    <definedName name="_44.27HFкомпон.">'[12]Общие продажи'!#REF!</definedName>
    <definedName name="_44.29Проекторы">'[12]Общие продажи'!#REF!</definedName>
    <definedName name="_44.31DVDVidCD">'[12]Общие продажи'!#REF!</definedName>
    <definedName name="_44.34Aud.Selec.">'[12]Общие продажи'!#REF!</definedName>
    <definedName name="_44.35Уцен.товар">'[12]Общие продажи'!#REF!</definedName>
    <definedName name="_44.4.JBL">'[12]Общие продажи'!#REF!</definedName>
    <definedName name="_44.5.Denon">'[12]Общие продажи'!#REF!</definedName>
    <definedName name="_44.8.Marantz">'[12]Общие продажи'!#REF!</definedName>
    <definedName name="_44.9.Jamo">'[12]Общие продажи'!#REF!</definedName>
    <definedName name="_5.ABТОAУДИО">'[12]Общие продажи'!#REF!</definedName>
    <definedName name="_55.1.Panasonic">'[12]Общие продажи'!#REF!</definedName>
    <definedName name="_55.11.Проее">'[12]Общие продажи'!#REF!</definedName>
    <definedName name="_55.12JBL">'[12]Общие продажи'!#REF!</definedName>
    <definedName name="_55.15Infinity">'[12]Общие продажи'!#REF!</definedName>
    <definedName name="_55.2.Sony">'[12]Общие продажи'!#REF!</definedName>
    <definedName name="_55.22Авт.антены">'[12]Общие продажи'!#REF!</definedName>
    <definedName name="_55.23LG">'[12]Общие продажи'!#REF!</definedName>
    <definedName name="_55.24АВТОПРОЕЕ">'[12]Общие продажи'!#REF!</definedName>
    <definedName name="_55.26Aiwa">'[12]Общие продажи'!#REF!</definedName>
    <definedName name="_55.3.Alpine">'[12]Общие продажи'!#REF!</definedName>
    <definedName name="_55.5.Pioneer">'[12]Общие продажи'!#REF!</definedName>
    <definedName name="_55.6.Blaupunct">'[12]Общие продажи'!#REF!</definedName>
    <definedName name="_55.7.Kenwood">'[12]Общие продажи'!#REF!</definedName>
    <definedName name="_55.9.Clarion">'[12]Общие продажи'!#REF!</definedName>
    <definedName name="_5Автокомпоненты">'[12]Общие продажи'!#REF!</definedName>
    <definedName name="_6.ТЕЛЕФОНЫ">'[12]Общие продажи'!#REF!</definedName>
    <definedName name="_66.1.ПР.ТЕЛЕФОНЫ">'[12]Общие продажи'!#REF!</definedName>
    <definedName name="_66.2.ТЕЛЕФОНЫPanas.">'[12]Общие продажи'!#REF!</definedName>
    <definedName name="_7.БЫТ.ТЕХНИКА">'[12]Общие продажи'!#REF!</definedName>
    <definedName name="_77.1.PANASONIC">'[12]Общие продажи'!#REF!</definedName>
    <definedName name="_77.10.INDESITARISTON">'[12]Общие продажи'!#REF!</definedName>
    <definedName name="_77.12.BRAUN">'[12]Общие продажи'!#REF!</definedName>
    <definedName name="_77.14.BROTHER">'[12]Общие продажи'!#REF!</definedName>
    <definedName name="_77.15.ZANUSSI">'[12]Общие продажи'!#REF!</definedName>
    <definedName name="_77.16.GoldStar">'[12]Общие продажи'!#REF!</definedName>
    <definedName name="_77.17.THOMAS">'[12]Общие продажи'!#REF!</definedName>
    <definedName name="_77.19.Проая">'[12]Общие продажи'!#REF!</definedName>
    <definedName name="_77.2.SHARP">'[12]Общие продажи'!#REF!</definedName>
    <definedName name="_77.20.MOULINEX">'[12]Общие продажи'!#REF!</definedName>
    <definedName name="_77.21.BOSCHSIEM">'[12]Общие продажи'!#REF!</definedName>
    <definedName name="_77.24KRUPS">'[12]Общие продажи'!#REF!</definedName>
    <definedName name="_77.25VESTFROST">'[12]Общие продажи'!#REF!</definedName>
    <definedName name="_77.30FUNAI">'[12]Общие продажи'!#REF!</definedName>
    <definedName name="_77.31DAEWOO">'[12]Общие продажи'!#REF!</definedName>
    <definedName name="_77.32ELECTROLUX">'[12]Общие продажи'!#REF!</definedName>
    <definedName name="_77.33VAXGALAXY">'[12]Общие продажи'!#REF!</definedName>
    <definedName name="_77.34HITACHI">'[12]Общие продажи'!#REF!</definedName>
    <definedName name="_77.35ПОСУДА">'[12]Общие продажи'!#REF!</definedName>
    <definedName name="_77.37Rosenlew">'[12]Общие продажи'!#REF!</definedName>
    <definedName name="_77.4.ROWENTA">'[12]Общие продажи'!#REF!</definedName>
    <definedName name="_77.40Кондицион.">'[12]Общие продажи'!#REF!</definedName>
    <definedName name="_77.41Моющ.срва">'[12]Общие продажи'!#REF!</definedName>
    <definedName name="_77.42Фильт.вод.">'[12]Общие продажи'!#REF!</definedName>
    <definedName name="_77.44Elica">'[12]Общие продажи'!#REF!</definedName>
    <definedName name="_77.46AEG">'[12]Общие продажи'!#REF!</definedName>
    <definedName name="_77.47Liebherr">'[12]Общие продажи'!#REF!</definedName>
    <definedName name="_77.48Soehnle">'[12]Общие продажи'!#REF!</definedName>
    <definedName name="_77.49Binatone">'[12]Общие продажи'!#REF!</definedName>
    <definedName name="_77.5.SAMSUNG">'[12]Общие продажи'!#REF!</definedName>
    <definedName name="_77.50FOX">'[12]Общие продажи'!#REF!</definedName>
    <definedName name="_77.6.TEFAL">'[12]Общие продажи'!#REF!</definedName>
    <definedName name="_77.7.SUPRA">'[12]Общие продажи'!#REF!</definedName>
    <definedName name="_77.8.PHILIPS">'[12]Общие продажи'!#REF!</definedName>
    <definedName name="_77.9.CANDY">'[12]Общие продажи'!#REF!</definedName>
    <definedName name="_8.ПРОЕЕ">'[12]Общие продажи'!#REF!</definedName>
    <definedName name="_80110.11Тов.дост">'[12]Общие продажи'!#REF!</definedName>
    <definedName name="_80110.14Подкл.БТ">'[12]Общие продажи'!#REF!</definedName>
    <definedName name="_802Скидка">'[12]Общие продажи'!#REF!</definedName>
    <definedName name="_88.1.Фототехника">'[12]Общие продажи'!#REF!</definedName>
    <definedName name="_88.10.Бат.акк.">'[12]Общие продажи'!#REF!</definedName>
    <definedName name="_88.11.Кейсысум.ехлы">'[12]Общие продажи'!#REF!</definedName>
    <definedName name="_88.12.Пульты">'[12]Общие продажи'!#REF!</definedName>
    <definedName name="_88.13.Кабеляшну">'[12]Общие продажи'!#REF!</definedName>
    <definedName name="_88.14.CaseLogicLL">'[12]Общие продажи'!#REF!</definedName>
    <definedName name="_88.15.Кассетыдиски">'[12]Общие продажи'!#REF!</definedName>
    <definedName name="_88.17.Реклама">'[12]Общие продажи'!#REF!</definedName>
    <definedName name="_88.18асы">'[12]Общие продажи'!#REF!</definedName>
    <definedName name="_88.2.Оргтехника">'[12]Общие продажи'!#REF!</definedName>
    <definedName name="_88.5.Стендыподставки">'[12]Общие продажи'!#REF!</definedName>
    <definedName name="_88.6.Игры">'[12]Общие продажи'!#REF!</definedName>
    <definedName name="_88.7.Микрофоны">'[12]Общие продажи'!#REF!</definedName>
    <definedName name="_88.8.Антенны">'[12]Общие продажи'!#REF!</definedName>
    <definedName name="_88.9.Адапт.акк.">'[12]Общие продажи'!#REF!</definedName>
    <definedName name="_8DVDLDHiFiк">'[12]Общие продажи'!#REF!</definedName>
    <definedName name="_8Канц.товары">'[12]Общие продажи'!#REF!</definedName>
    <definedName name="_9.Компьютеры">'[12]Общие продажи'!#REF!</definedName>
    <definedName name="_90212.3Быт.Техник">'[12]Общие продажи'!#REF!</definedName>
    <definedName name="_9Вводвывод">'[12]Общие продажи'!#REF!</definedName>
    <definedName name="_9Готовыерешения">'[12]Общие продажи'!#REF!</definedName>
    <definedName name="_9Игры">'[12]Общие продажи'!#REF!</definedName>
    <definedName name="_9Кабеляперходн.">'[12]Общие продажи'!#REF!</definedName>
    <definedName name="_9Комп.мебель">'[12]Общие продажи'!#REF!</definedName>
    <definedName name="_9Комплектующие">'[12]Общие продажи'!#REF!</definedName>
    <definedName name="_9Мониторы">'[12]Общие продажи'!#REF!</definedName>
    <definedName name="_9Мультимедиа">'[12]Общие продажи'!#REF!</definedName>
    <definedName name="_9Оргтехника">'[12]Общие продажи'!#REF!</definedName>
    <definedName name="_9ПО">'[12]Общие продажи'!#REF!</definedName>
    <definedName name="_9Разное">'[12]Общие продажи'!#REF!</definedName>
    <definedName name="_9Расх.мат.оргтех">'[12]Общие продажи'!#REF!</definedName>
    <definedName name="_9Расх.материалы">'[12]Общие продажи'!#REF!</definedName>
    <definedName name="_9Услуги">'[12]Общие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'[13]#ССЫЛКА'!$Q$2</definedName>
    <definedName name="_def1999">'[14]1999-veca'!#REF!</definedName>
    <definedName name="_def2000г">#REF!</definedName>
    <definedName name="_def2001г">#REF!</definedName>
    <definedName name="_def2002г">#REF!</definedName>
    <definedName name="_FOT1">'[5]ФОТ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'[10]BCS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'[11]APP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[15]киев!#REF!</definedName>
    <definedName name="_ф23">#REF!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'[16]Продажи реальные и прогноз 20 л'!$E$47</definedName>
    <definedName name="AccessDatabase" hidden="1">"C:\Мои документы\НоваяОборотка.mdb"</definedName>
    <definedName name="ActualPE">'[17]Dairy Precedents'!#REF!</definedName>
    <definedName name="advertaxrate">[18]Справочно!#REF!</definedName>
    <definedName name="al">'[19]0_33'!$E$43</definedName>
    <definedName name="AmoncostofSales">[18]Справочно!$B$18</definedName>
    <definedName name="AmonGA">[18]Справочно!$B$20</definedName>
    <definedName name="AmonLeasedEquip">[18]Справочно!$B$21</definedName>
    <definedName name="AmonSD">[18]Справочно!$B$19</definedName>
    <definedName name="AN">[8]!AN</definedName>
    <definedName name="ANLAGE_III">[20]Anlagevermögen!$A$1:$Z$29</definedName>
    <definedName name="anscount" hidden="1">1</definedName>
    <definedName name="arpu">'[21]Input-Moscow'!#REF!</definedName>
    <definedName name="as">#REF!</definedName>
    <definedName name="AS2DocOpenMode" hidden="1">"AS2DocumentEdit"</definedName>
    <definedName name="AS2HasNoAutoHeaderFooter">"OFF"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'[22]продажи (н)'!$B$2</definedName>
    <definedName name="B_FIO">[23]Титульный!$F$32</definedName>
    <definedName name="B_POST">[23]Титульный!$F$33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'[24]Баланс передача'!$F$13:$O$96</definedName>
    <definedName name="BAL_PR_CALC_AREA">'[24]Баланс производство'!$F$14:$GO$97</definedName>
    <definedName name="balance">[25]!balance</definedName>
    <definedName name="BALEE_FLOAD">#REF!</definedName>
    <definedName name="BALM_FLOAD">#REF!</definedName>
    <definedName name="bb">'[16]Продажи реальные и прогноз 20 л'!$F$47</definedName>
    <definedName name="bl">'[19]0_33'!$F$43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ODYS">#REF!</definedName>
    <definedName name="bodys1">#REF!</definedName>
    <definedName name="Budget_owner">'[26]CBC list'!$I$2:$I$55</definedName>
    <definedName name="Button_1">"НоваяОборотка_Лист1_Таблица"</definedName>
    <definedName name="c_мфзп">#REF!</definedName>
    <definedName name="CBC_1">'[26]List (short)'!$A$1:$A$12</definedName>
    <definedName name="CBC_OPEX">OFFSET('[26]CBC list'!$B$2,MATCH([26]Input!XFD1,'[26]CBC list'!$B:$B,0)-2,1,COUNTIF('[26]CBC list'!$B:$B,[26]Input!XFD1),1)</definedName>
    <definedName name="CC">#REF!</definedName>
    <definedName name="CCOWNER">'[27]бюджет СТИСТО 2018'!#REF!</definedName>
    <definedName name="cd">[8]!cd</definedName>
    <definedName name="CF_minority">#REF!</definedName>
    <definedName name="ChangeInCommonEquity">#REF!</definedName>
    <definedName name="ChangeInDeferredCompensation">#REF!</definedName>
    <definedName name="chel_pen">'[21]Input-Moscow'!#REF!</definedName>
    <definedName name="client">#REF!</definedName>
    <definedName name="Coeff2">[28]Лист2!$C$12</definedName>
    <definedName name="Coeff3">[28]Лист2!$C$14</definedName>
    <definedName name="Coeff4">[28]Лист2!$C$16</definedName>
    <definedName name="Company">'[29]Macro Assumptions'!$A$1</definedName>
    <definedName name="CompOt">[8]!CompOt</definedName>
    <definedName name="CompOt2">[8]!CompOt2</definedName>
    <definedName name="CompRas">[8]!CompRas</definedName>
    <definedName name="conflict">#REF!</definedName>
    <definedName name="conflict1">#REF!</definedName>
    <definedName name="conflict2">#REF!</definedName>
    <definedName name="Consol">[30]!Consol</definedName>
    <definedName name="CONTROL_OR_NOT">[31]TSheet!$Z$2:$Z$3</definedName>
    <definedName name="CONTROL_OR_NOT_2">[31]TSheet!$AA$2:$AA$4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[32]Проводки''02'!$B$37:$C$37,'[32]Проводки''02'!$B$50:$C$50,'[32]Проводки''02'!$B$53:$C$53,'[32]Проводки''02'!$B$69:$C$69,'[32]Проводки''02'!$B$78:$C$78,'[32]Проводки''02'!$B$81:$C$81,'[32]Проводки''02'!$B$84:$C$84,'[32]Проводки''02'!$C$89,'[32]Проводки''02'!$B$89,'[32]Проводки''02'!$B$99:$C$99,'[32]Проводки''02'!#REF!,'[32]Проводки''02'!#REF!,'[32]Проводки''02'!#REF!,'[32]Проводки''02'!#REF!,'[32]Проводки''02'!$B$123:$C$124,'[32]Проводки''02'!$C$124,'[32]Проводки''02'!$B$126:$C$126,'[32]Проводки''02'!$B$129:$C$129,'[32]Проводки''02'!$B$132:$C$132,'[32]Проводки''02'!$B$135:$C$135,'[32]Проводки''02'!$B$144:$C$144</definedName>
    <definedName name="ct">[8]!ct</definedName>
    <definedName name="cur">'[7]#ССЫЛКА'!$K$2</definedName>
    <definedName name="Currency">[33]Output!#REF!</definedName>
    <definedName name="cyp">'[34]FS-97'!$BA$90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'[35]2003'!#REF!</definedName>
    <definedName name="ddd">#REF!</definedName>
    <definedName name="debt_terminal">#REF!</definedName>
    <definedName name="Defect">'[26]List (short)'!$E$34:$E$35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[36]TSheet!$Q$2:$Q$4</definedName>
    <definedName name="DOLL">#REF!</definedName>
    <definedName name="Dollar">'[37]на 2000 год'!$G$2</definedName>
    <definedName name="Down_range">#REF!</definedName>
    <definedName name="DP">[38]Титульный!$F$1</definedName>
    <definedName name="DP_Begin">[31]Титульный!$F$27</definedName>
    <definedName name="DP_Period">[31]Титульный!$F$28</definedName>
    <definedName name="draft">#REF!</definedName>
    <definedName name="DRANGE_1">#REF!</definedName>
    <definedName name="DRANGE_2">#REF!</definedName>
    <definedName name="dsragh">[8]!dsragh</definedName>
    <definedName name="dt20kt10">#REF!</definedName>
    <definedName name="DURATION">[23]Титульный!$F$25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[39]Настройка!$A$5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[40]Anlagevermögen!$A$1:$Z$29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[8]!ew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TPR">#REF!</definedName>
    <definedName name="f">#REF!</definedName>
    <definedName name="fa">#REF!</definedName>
    <definedName name="fbgffnjfgg">[8]!fbgffnjfgg</definedName>
    <definedName name="fd">#REF!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'[41]Гр5(о)'!#REF!</definedName>
    <definedName name="fg">[8]!fg</definedName>
    <definedName name="fghfg">#REF!</definedName>
    <definedName name="fgjgj">#REF!</definedName>
    <definedName name="fhfyfyu" localSheetId="1" hidden="1">#REF!,#REF!,#REF!,P1_SCOPE_PER_PRT,P2_SCOPE_PER_PRT,P3_SCOPE_PER_PRT,P4_SCOPE_PER_PRT</definedName>
    <definedName name="fhfyfyu" localSheetId="2" hidden="1">#REF!,#REF!,#REF!,P1_SCOPE_PER_PRT,P2_SCOPE_PER_PRT,P3_SCOPE_PER_PRT,P4_SCOPE_PER_PRT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[31]TSheet!$C$2</definedName>
    <definedName name="FORMNAME">[31]TSheet!$C$3</definedName>
    <definedName name="FUEL_GROUP">[31]TSheet!$T$2:$T$7</definedName>
    <definedName name="FUR">#REF!</definedName>
    <definedName name="fytf">#REF!</definedName>
    <definedName name="g">#REF!</definedName>
    <definedName name="Gala">#REF!</definedName>
    <definedName name="GAS_GROUP">[31]TSheet!$R$2:$R$8</definedName>
    <definedName name="gf">'[16]Продажи реальные и прогноз 20 л'!$E$47</definedName>
    <definedName name="gf2new">#REF!</definedName>
    <definedName name="gfg">[8]!gfg</definedName>
    <definedName name="ggf">'[7]Общие продажи'!#REF!</definedName>
    <definedName name="gggg">#REF!</definedName>
    <definedName name="gh">'[7]Общие продажи'!#REF!</definedName>
    <definedName name="ghhktyi">[8]!ghhktyi</definedName>
    <definedName name="ghjjhj">#REF!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[42]Титульный!$F$10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[8]!grety5e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[8]!hfte</definedName>
    <definedName name="hgkj">'[43]Продажи реальные и прогноз 20 л'!$E$47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j">'[10]BCS APP Slovakia'!$AF$6</definedName>
    <definedName name="hhjhjjkkjjk">'[10]BCS APP CR'!$D$24</definedName>
    <definedName name="hjg">#REF!</definedName>
    <definedName name="hjjkjklkl">#REF!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[44]TSheet!$S$2:$S$22</definedName>
    <definedName name="I_LIST_1">[45]TSheet!$G$30:$G$34</definedName>
    <definedName name="I_LIST_3">[45]TSheet!$G$50:$G$61</definedName>
    <definedName name="I_LIST_4">[46]TSheet!$G$66:$G$74</definedName>
    <definedName name="ID">[31]Титульный!$A$1</definedName>
    <definedName name="Industry">'[29]Dairy Precedents'!#REF!</definedName>
    <definedName name="INPUT_FIELDS_APPCZ">'[47]4 Fin &amp; Publ'!$B$8:$Z$11,'[47]4 Fin &amp; Publ'!$B$14:$Z$19</definedName>
    <definedName name="INPUT_FIELDS_APPSK">#REF!,#REF!</definedName>
    <definedName name="Interval">[39]Настройка!$B$13</definedName>
    <definedName name="Interval1">[48]Настройка!$B$15</definedName>
    <definedName name="INTPR">#REF!</definedName>
    <definedName name="IS">#REF!</definedName>
    <definedName name="ISTFIN_LIST">[45]TSheet!$S$2:$S$12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'[49]Гр5(о)'!#REF!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[50]Лист1!$C$14</definedName>
    <definedName name="k_dz">'[51]К-ты'!$H$9</definedName>
    <definedName name="k_el">'[51]К-ты'!$I$9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'[16]Продажи реальные и прогноз 20 л'!$G$47</definedName>
    <definedName name="Kdr">'[51]К-ты'!$G$9</definedName>
    <definedName name="Kgaz">'[51]К-ты'!$D$9</definedName>
    <definedName name="khkhjkh">#REF!</definedName>
    <definedName name="kl">'[19]0_33'!$G$43</definedName>
    <definedName name="klk">'[10]BCS APP CR'!$G$24</definedName>
    <definedName name="Kmaz">'[51]К-ты'!$E$9</definedName>
    <definedName name="knkn.n.">[8]!knkn.n.</definedName>
    <definedName name="Kug">'[51]К-ты'!$F$9</definedName>
    <definedName name="kurg_pen">'[21]Input-Moscow'!#REF!</definedName>
    <definedName name="Language">[50]Лист1!$C$407</definedName>
    <definedName name="LocalNetDebt">'[17]Dairy Precedents'!#REF!</definedName>
    <definedName name="LocalNetIncome">'[17]Dairy Precedents'!#REF!</definedName>
    <definedName name="LocalSales">'[17]Dairy Precedents'!#REF!</definedName>
    <definedName name="Ltitle">#REF!</definedName>
    <definedName name="m">[52]Anlagevermögen!$A$1:$Z$29</definedName>
    <definedName name="m_PERIOD_NAME" hidden="1">[53]XLR_NoRangeSheet!$C$6</definedName>
    <definedName name="material">#REF!</definedName>
    <definedName name="MET_GROUP">[31]TSheet!$X$2:$X$3</definedName>
    <definedName name="mi_re_end01">[32]УрРасч!$H$31,[32]УрРасч!$H$29</definedName>
    <definedName name="mincash">#REF!</definedName>
    <definedName name="MMONTH">[26]Input!$AA$5:$AL$5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'[24]Список организаций'!$I$11</definedName>
    <definedName name="MO_LIST_2">[54]REESTR_MO!$B$2</definedName>
    <definedName name="mol4602_41">#REF!</definedName>
    <definedName name="mol4604_41">#REF!</definedName>
    <definedName name="month">#REF!</definedName>
    <definedName name="MONTH_PERIOD">[31]Титульный!$F$24</definedName>
    <definedName name="MP">#REF!</definedName>
    <definedName name="MR">#REF!</definedName>
    <definedName name="MR_LIST">[54]REESTR_MO!$D$2</definedName>
    <definedName name="Mth_Count_0">[31]TSheet!$J$3</definedName>
    <definedName name="mult_sen">#REF!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[50]Лист1!$C$408</definedName>
    <definedName name="NewTaxGW">#REF!</definedName>
    <definedName name="NewTaxIntangibles">#REF!</definedName>
    <definedName name="nfyz">[8]!nfyz</definedName>
    <definedName name="nhj">[55]PL!$A$36:$D$47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[56]к2!#REF!</definedName>
    <definedName name="norm_NTM_apple_aroma">[56]к2!#REF!</definedName>
    <definedName name="norm_NTM_grapefruit_buzina">[56]к2!#REF!</definedName>
    <definedName name="norm_NTM_grapefruit_citricacid">[56]к2!#REF!</definedName>
    <definedName name="norm_NTM_grapefruit_r4573">[56]к2!#REF!</definedName>
    <definedName name="norm_NTM_grapefruit_sugar">[56]к2!#REF!</definedName>
    <definedName name="norm_NTM_grapefruit_w4548">[56]к2!#REF!</definedName>
    <definedName name="norm_NTM_multivit_citricacid">[56]к2!#REF!</definedName>
    <definedName name="norm_NTM_multivit_mult8553">[56]к2!#REF!</definedName>
    <definedName name="norm_NTM_multivit_sugar">[56]к2!#REF!</definedName>
    <definedName name="norm_NTM_multivit_vitmix">[56]к2!#REF!</definedName>
    <definedName name="norm_NTM_orange_citricacid">[56]к2!#REF!</definedName>
    <definedName name="norm_NTM_orange_pulp">[56]к2!#REF!</definedName>
    <definedName name="norm_NTM_orange_sugar">[56]к2!#REF!</definedName>
    <definedName name="norm_NTM_orangeapricotnectar_orangeapricot8555">[56]к2!#REF!</definedName>
    <definedName name="norm_NTM_orangemango_3503">[56]к2!#REF!</definedName>
    <definedName name="norm_NTM_orangemango_citricacid">[56]к2!#REF!</definedName>
    <definedName name="norm_NTM_orangemango_mango8661">[56]к2!#REF!</definedName>
    <definedName name="norm_NTM_orangemango_sugar">[56]к2!#REF!</definedName>
    <definedName name="norm_NTM_pineapple_citricacid">[56]к2!#REF!</definedName>
    <definedName name="norm_NTM_pineapple_pineapple8518">[56]к2!#REF!</definedName>
    <definedName name="norm_NTM_pineapple_sugar">[56]к2!#REF!</definedName>
    <definedName name="norm_NTM_tomato_salt">[56]к2!#REF!</definedName>
    <definedName name="norm_NTM_tomato_tomato25bx">[56]к2!#REF!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[56]к2!#REF!</definedName>
    <definedName name="NSRF">#REF!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2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KVED">'[26]List (short)'!$A$62:$A$113</definedName>
    <definedName name="Oplata">#REF!</definedName>
    <definedName name="org">[57]Титульный!$F$17</definedName>
    <definedName name="overheads">#REF!</definedName>
    <definedName name="P_TYPE">[58]Титульный!#REF!</definedName>
    <definedName name="P_TYPE_GROUP">[58]TSheet!$W$2:$W$6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[59]Лист1!$E$15:$I$16,[59]Лист1!$E$18:$I$20,[59]Лист1!$E$23:$I$23,[59]Лист1!$E$26:$I$26,[59]Лист1!$E$29:$I$29,[59]Лист1!$E$32:$I$32,[59]Лист1!$E$35:$I$35,[59]Лист1!$B$34,[59]Лист1!$B$37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 localSheetId="1">P1_T2.1?Protection</definedName>
    <definedName name="P6_T2.1?Protection" localSheetId="2">P1_T2.1?Protection</definedName>
    <definedName name="P6_T2.1?Protection">P1_T2.1?Protection</definedName>
    <definedName name="P7_SCOPE_PER_PRT" hidden="1">#REF!,#REF!,#REF!,#REF!,#REF!</definedName>
    <definedName name="P8_SCOPE_PER_PRT" localSheetId="1" hidden="1">#REF!,#REF!,#REF!,P1_SCOPE_PER_PRT,P2_SCOPE_PER_PRT,P3_SCOPE_PER_PRT,P4_SCOPE_PER_PRT</definedName>
    <definedName name="P8_SCOPE_PER_PRT" localSheetId="2" hidden="1">#REF!,#REF!,#REF!,P1_SCOPE_PER_PRT,P2_SCOPE_PER_PRT,P3_SCOPE_PER_PRT,P4_SCOPE_PER_PRT</definedName>
    <definedName name="P8_SCOPE_PER_PRT" hidden="1">#REF!,#REF!,#REF!,P1_SCOPE_PER_PRT,P2_SCOPE_PER_PRT,P3_SCOPE_PER_PRT,P4_SCOPE_PER_PRT</definedName>
    <definedName name="Par">'[60]8РЭК'!$B$52:$B$57,'[60]8РЭК'!$B$61:$B$66,'[60]8РЭК'!$B$69:$B$74,'[60]8РЭК'!$B$77:$B$82,'[60]8РЭК'!$B$85:$B$90,'[60]8РЭК'!$B$93:$B$98,'[60]8РЭК'!$B$101:$B$106,'[60]8РЭК'!$B$109:$B$114,'[60]8РЭК'!$B$117:$B$122</definedName>
    <definedName name="pbStartPageNumber">1</definedName>
    <definedName name="pbUpdatePageNumbering">TRUE</definedName>
    <definedName name="PC">#REF!</definedName>
    <definedName name="PercentageBought">'[17]Dairy Precedents'!#REF!</definedName>
    <definedName name="Period_name_0">[31]TSheet!$G$3</definedName>
    <definedName name="Period_name_1">[58]TSheet!$G$4</definedName>
    <definedName name="Period_name_2">[58]TSheet!$G$5</definedName>
    <definedName name="Period02">[61]Настройка!#REF!</definedName>
    <definedName name="Period1">[39]Настройка!$A$8</definedName>
    <definedName name="Period2">[39]Настройка!$A$11</definedName>
    <definedName name="Period3">[61]Настройка!#REF!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[31]Титульный!$F$18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'[17]P&amp;L'!#REF!</definedName>
    <definedName name="PL_Loss_Preferred">'[17]P&amp;L'!#REF!</definedName>
    <definedName name="PL_Rent">'[17]P&amp;L'!#REF!</definedName>
    <definedName name="Plug">#REF!</definedName>
    <definedName name="PM">#REF!</definedName>
    <definedName name="pp">'[11]APP Systems'!$F$49</definedName>
    <definedName name="pr">[62]Anlagevermögen!$A$1:$Z$29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iority">'[26]List (short)'!$C$1:$C$4</definedName>
    <definedName name="production_type">[57]Титульный!$F$11</definedName>
    <definedName name="PROP_GROUP">[31]TSheet!$V$2:$V$6</definedName>
    <definedName name="q">#REF!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'[43]Продажи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[39]Настройка!$B$15</definedName>
    <definedName name="Rate01">[61]Настройка!#REF!</definedName>
    <definedName name="Rate02">[61]Настройка!#REF!</definedName>
    <definedName name="Rate03">[61]Настройка!#REF!</definedName>
    <definedName name="Rate04">[61]Настройка!#REF!</definedName>
    <definedName name="Rate05">[61]Настройка!#REF!</definedName>
    <definedName name="Rate06">[61]Настройка!#REF!</definedName>
    <definedName name="Rate1">[39]Настройка!$B$16</definedName>
    <definedName name="rate2">#REF!</definedName>
    <definedName name="rateJuce">#REF!</definedName>
    <definedName name="rateJuice">[63]Инфо!#REF!</definedName>
    <definedName name="rateKZTtoKGS">[64]Справочно!$C$13</definedName>
    <definedName name="rateKZTtoRUR">[65]Справочно!$C$14</definedName>
    <definedName name="rateMilk">[63]Инфо!#REF!</definedName>
    <definedName name="RD">#REF!</definedName>
    <definedName name="REGUL">#REF!</definedName>
    <definedName name="Regular_New">'[26]List (short)'!$F$34:$F$35</definedName>
    <definedName name="ReleveredBeta">#REF!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[32]АКРасч!$A$1:$IV$5,[32]АКРасч!$A$7:$IV$22,[32]АКРасч!$A$24:$IV$41,[32]АКРасч!$A$43:$IV$54,[32]АКРасч!$A$55:$IV$56,[32]АКРасч!$A$58:$IV$71,[32]АКРасч!$A$72:$IV$98</definedName>
    <definedName name="rr">[8]!rr</definedName>
    <definedName name="rrr">#REF!</definedName>
    <definedName name="rrrr">#REF!</definedName>
    <definedName name="rrrrrr">#REF!</definedName>
    <definedName name="rrtget6">[8]!rrtget6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'[29]Macro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[8]!P5_SCOPE_PER_PRT,[8]!P6_SCOPE_PER_PRT,[8]потери!P7_SCOPE_PER_PRT,[8]потери!P8_SCOPE_PER_PRT</definedName>
    <definedName name="SCOPE_SETLD">#REF!</definedName>
    <definedName name="SCOPE_SV_PRT">[8]!P1_SCOPE_SV_PRT,[8]!P2_SCOPE_SV_PRT,[8]!P3_SCOPE_SV_PRT</definedName>
    <definedName name="SCOPE_VD">[54]TECHSHEET!$C$1:$C$10</definedName>
    <definedName name="sd">#REF!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'[10]BCS APP CR'!$O$24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 localSheetId="1">P15_T1_Protect,P16_T1_Protect,P17_T1_Protect,P18_T1_Protect,'прил 2 к распор'!P19_T1_Protect</definedName>
    <definedName name="T1_Protect" localSheetId="2">P15_T1_Protect,P16_T1_Protect,P17_T1_Protect,P18_T1_Protect,'прил 3 к распор'!P19_T1_Protect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 localSheetId="1">#REF!,#REF!,P1_T17_Protect</definedName>
    <definedName name="T17_Protect" localSheetId="2">#REF!,#REF!,P1_T17_Protect</definedName>
    <definedName name="T17_Protect">#REF!,#REF!,P1_T17_Protect</definedName>
    <definedName name="T17_Protection" localSheetId="1">P2_T17_Protection,P3_T17_Protection,P4_T17_Protection,P5_T17_Protection,P6_T17_Protection</definedName>
    <definedName name="T17_Protection" localSheetId="2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2.1?Data">#N/A</definedName>
    <definedName name="T2.1?Protection" localSheetId="1">'прил 2 к распор'!P6_T2.1?Protection</definedName>
    <definedName name="T2.1?Protection" localSheetId="2">'прил 3 к распор'!P6_T2.1?Protection</definedName>
    <definedName name="T2.1?Protection">P6_T2.1?Protection</definedName>
    <definedName name="T2?Protection" localSheetId="1">P1_T2?Protection,P2_T2?Protection</definedName>
    <definedName name="T2?Protection" localSheetId="2">P1_T2?Protection,P2_T2?Protection</definedName>
    <definedName name="T2?Protection">P1_T2?Protection,P2_T2?Protection</definedName>
    <definedName name="T2_">#REF!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_Protection" localSheetId="1">P2_T21_Protection,P3_T21_Protection</definedName>
    <definedName name="T21_Protection" localSheetId="2">P2_T21_Protection,P3_T21_Protection</definedName>
    <definedName name="T21_Protection">P2_T21_Protection,P3_T21_Protection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P2_T28?axis?R?ПЭ,P3_T28?axis?R?ПЭ,P4_T28?axis?R?ПЭ,P5_T28?axis?R?ПЭ,P6_T28?axis?R?ПЭ</definedName>
    <definedName name="T28?axis?R?ПЭ" localSheetId="2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P2_T28?axis?R?ПЭ?,P3_T28?axis?R?ПЭ?,P4_T28?axis?R?ПЭ?,P5_T28?axis?R?ПЭ?,P6_T28?axis?R?ПЭ?</definedName>
    <definedName name="T28?axis?R?ПЭ?" localSheetId="2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1">P9_T28_Protection,P10_T28_Protection,P11_T28_Protection,'прил 2 к распор'!P12_T28_Protection</definedName>
    <definedName name="T28_Protection" localSheetId="2">P9_T28_Protection,P10_T28_Protection,P11_T28_Protection,'прил 3 к распор'!P12_T28_Protection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>P1_T29?L10</definedName>
    <definedName name="T7?Data">#N/A</definedName>
    <definedName name="TABLE">#REF!</definedName>
    <definedName name="TAR_METHOD">[38]Титульный!$F$22</definedName>
    <definedName name="TargetCompany">[33]Output!#REF!</definedName>
    <definedName name="TargetCompanyCurrency">[33]Output!#REF!</definedName>
    <definedName name="TargetCompanyExchangeRate">[33]Output!#REF!</definedName>
    <definedName name="TARIFF_CNG_DATE_1">[58]Титульный!$F$28</definedName>
    <definedName name="TARIFF_CNG_DATE_2">[58]Титульный!$F$29</definedName>
    <definedName name="TARIFF_CNG_DATE_3">[58]Титульный!$F$30</definedName>
    <definedName name="taxrate">[18]Справочно!$B$3</definedName>
    <definedName name="tcc_ns">'[21]Input-Moscow'!#REF!</definedName>
    <definedName name="tcc_pen">'[21]Input-Moscow'!#REF!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'[66]Огл. Графиков'!$B$2:$B$31</definedName>
    <definedName name="TitlesSubEntries">'[32]Проводки''02'!$A$3,'[32]Проводки''02'!$A$73,'[32]Проводки''02'!$A$93,'[32]Проводки''02'!$A$117,'[32]Проводки''02'!$A$138,'[32]Проводки''02'!$A$159,'[32]Проводки''02'!$A$179,'[32]Проводки''02'!$A$204,'[32]Проводки''02'!$A$231,'[32]Проводки''02'!$A$251,'[32]Проводки''02'!$A$271,'[32]Проводки''02'!$A$291,'[32]Проводки''02'!$A$310,'[32]Проводки''02'!$A$331,'[32]Проводки''02'!$A$351,'[32]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[31]TSheet!$S$2:$S$7</definedName>
    <definedName name="tov">#REF!</definedName>
    <definedName name="TRAIN">#REF!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[42]Титульный!$F$12</definedName>
    <definedName name="tyur">#REF!</definedName>
    <definedName name="U">#REF!</definedName>
    <definedName name="uka">[8]!uka</definedName>
    <definedName name="Unit">[50]Лист1!$C$13</definedName>
    <definedName name="Unit_of_measure">'[26]List (short)'!$A$34:$A$57</definedName>
    <definedName name="unlev_fcf_rate">#REF!</definedName>
    <definedName name="UnleveredBeta">#REF!</definedName>
    <definedName name="UNUSE">#REF!</definedName>
    <definedName name="upr">[8]!upr</definedName>
    <definedName name="Usage_pt">[67]Применение!$A$14:$A$181</definedName>
    <definedName name="Usage_qt">[67]Применение!$E$14:$E$181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[31]TSheet!$C$4</definedName>
    <definedName name="VID_TOPL">[54]TECHSHEET!$D$1:$D$7</definedName>
    <definedName name="VK_GROUP">[31]TSheet!$Q$2:$Q$20</definedName>
    <definedName name="VLT_GROUP">[31]TSheet!$U$2:$U$5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oljan">#REF!</definedName>
    <definedName name="Voltage_lvl">[68]TSheet!$T$2:$T$5</definedName>
    <definedName name="VV">[8]!VV</definedName>
    <definedName name="w">#REF!</definedName>
    <definedName name="W_GROUP">[31]SheetOrgReestr!$A$2:$A$147</definedName>
    <definedName name="W_TYPE">[36]TSheet!$O$2:$O$5</definedName>
    <definedName name="WACC">#REF!</definedName>
    <definedName name="WACC_sen">#REF!</definedName>
    <definedName name="WBD___Water_projections_home">[17]Water!#REF!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localSheetId="1" hidden="1">{"PRINTME",#N/A,FALSE,"FINAL-10"}</definedName>
    <definedName name="wrn.REPORT1." localSheetId="2" hidden="1">{"PRINTME",#N/A,FALSE,"FINAL-10"}</definedName>
    <definedName name="wrn.REPORT1." hidden="1">{"PRINTME",#N/A,FALSE,"FINAL-10"}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1" hidden="1">{"План продаж",#N/A,FALSE,"товар"}</definedName>
    <definedName name="wrn.План._.продаж." localSheetId="2" hidden="1">{"План продаж",#N/A,FALSE,"товар"}</definedName>
    <definedName name="wrn.План._.продаж." hidden="1">{"План продаж",#N/A,FALSE,"товар"}</definedName>
    <definedName name="wrn.План._.товар." localSheetId="1" hidden="1">{"План товар",#N/A,FALSE,"товар"}</definedName>
    <definedName name="wrn.План._.товар." localSheetId="2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1" hidden="1">{"Товар.выработка без продаж",#N/A,FALSE,"товар"}</definedName>
    <definedName name="wrn.Товарн.выраб._.А4." localSheetId="2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[31]Титульный!$F$23</definedName>
    <definedName name="YearEnd">#REF!</definedName>
    <definedName name="YES_NO">[54]TECHSHEET!$B$1:$B$2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'[21]Input-Moscow'!#REF!</definedName>
    <definedName name="yust_ms2">'[21]Input-Moscow'!#REF!</definedName>
    <definedName name="yutrferfghhjjl">#REF!</definedName>
    <definedName name="YYYYYY_Прогноз_Таблица">#REF!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[69]БДР!#REF!,[69]БДР!#REF!</definedName>
    <definedName name="Z_F9F3694A_8D99_11D6_96BF_00D0B7BD143A_.wvu.Rows" hidden="1">[69]БДР!#REF!,[69]БДР!#REF!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'[70]Продажи реальные и прогноз 20 л'!$E$47</definedName>
    <definedName name="АААААААА">[8]!АААААААА</definedName>
    <definedName name="ав">[8]!ав</definedName>
    <definedName name="ава">#REF!</definedName>
    <definedName name="авг">#REF!</definedName>
    <definedName name="авг2">#REF!</definedName>
    <definedName name="аепк">#REF!</definedName>
    <definedName name="альфа">'[71]Отопление помещ'!$A$69:$A$77</definedName>
    <definedName name="аналБ">'[72]1пг02к03'!$B$75:$M$140</definedName>
    <definedName name="Анализ">#REF!</definedName>
    <definedName name="аналСеб">'[72]1пг02к03'!$B$2:$AC$73</definedName>
    <definedName name="анБ0203">'[72]02к03'!$B$75:$K$135</definedName>
    <definedName name="АнМ">'[73]Гр5(о)'!#REF!</definedName>
    <definedName name="анСеб0203">'[72]02к03'!$B$2:$AA$73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'[51]К-ты'!$D$9</definedName>
    <definedName name="АТП">#REF!</definedName>
    <definedName name="аукапм">#REF!</definedName>
    <definedName name="аяыпамыпмипи">[8]!аяыпамыпмипи</definedName>
    <definedName name="Б">'[74]БСС-2'!#REF!</definedName>
    <definedName name="Б1">'[75]мар 2001'!$A$1:$Q$524</definedName>
    <definedName name="_xlnm.Database">#REF!</definedName>
    <definedName name="База_данных_1">'[76]мар 2001'!$A$1:$P$524</definedName>
    <definedName name="Баланс">#REF!</definedName>
    <definedName name="Балимела" localSheetId="1" hidden="1">{"PRINTME",#N/A,FALSE,"FINAL-10"}</definedName>
    <definedName name="Балимела" localSheetId="2" hidden="1">{"PRINTME",#N/A,FALSE,"FINAL-10"}</definedName>
    <definedName name="Балимела" hidden="1">{"PRINTME",#N/A,FALSE,"FINAL-10"}</definedName>
    <definedName name="бб">[8]!бб</definedName>
    <definedName name="БДР_3">[77]БДР!#REF!</definedName>
    <definedName name="БДР_4">[77]БДР!#REF!</definedName>
    <definedName name="БДР_5">[77]БДР!#REF!</definedName>
    <definedName name="БДР_6">[77]БДР!#REF!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'[77]БСС-2'!#REF!</definedName>
    <definedName name="БСС_5">'[77]БСС-2'!#REF!</definedName>
    <definedName name="БЦГ">#REF!</definedName>
    <definedName name="в">#REF!</definedName>
    <definedName name="в23ё">[8]!в23ё</definedName>
    <definedName name="ва">#REF!</definedName>
    <definedName name="Валюта">#REF!</definedName>
    <definedName name="ванмшилдьтджьл">#REF!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[78]ПРОГНОЗ_1!#REF!</definedName>
    <definedName name="ввод_итог">#REF!</definedName>
    <definedName name="веапку">#REF!</definedName>
    <definedName name="век">#REF!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>#REF!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[79]БДР!#REF!</definedName>
    <definedName name="вм">[8]!вм</definedName>
    <definedName name="вмивртвр">[8]!вмивртвр</definedName>
    <definedName name="внереал_произв_08">[80]ДОП!$F$59</definedName>
    <definedName name="Возврат">[81]!Возврат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[8]!вртт</definedName>
    <definedName name="Все_продукты">#REF!</definedName>
    <definedName name="второй">#REF!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'[66]Текущие цены'!#REF!</definedName>
    <definedName name="вып_н_2004">'[66]Текущие цены'!#REF!</definedName>
    <definedName name="Вып_ОФ_с_пц">[66]рабочий!$Y$202:$AP$224</definedName>
    <definedName name="Вып_оф_с_цпг">'[66]Текущие цены'!#REF!</definedName>
    <definedName name="Вып_с_новых_ОФ">[66]рабочий!$Y$277:$AP$299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[82]СписочнаяЧисленность!#REF!</definedName>
    <definedName name="г1_код">[82]СписочнаяЧисленность!#REF!</definedName>
    <definedName name="г1_наим">[82]СписочнаяЧисленность!#REF!</definedName>
    <definedName name="г1итог">[82]СписочнаяЧисленность!#REF!</definedName>
    <definedName name="г1итог_код">[82]СписочнаяЧисленность!#REF!</definedName>
    <definedName name="г2">[82]СписочнаяЧисленность!#REF!</definedName>
    <definedName name="г2_код">[82]СписочнаяЧисленность!#REF!</definedName>
    <definedName name="г2_наим">[82]СписочнаяЧисленность!#REF!</definedName>
    <definedName name="г2итог">[82]СписочнаяЧисленность!#REF!</definedName>
    <definedName name="г2итог_код">[82]СписочнаяЧисленность!#REF!</definedName>
    <definedName name="г3">[82]СписочнаяЧисленность!#REF!</definedName>
    <definedName name="г3_код">[82]СписочнаяЧисленность!#REF!</definedName>
    <definedName name="г3_наим">[82]СписочнаяЧисленность!#REF!</definedName>
    <definedName name="г3итог">[82]СписочнаяЧисленность!#REF!</definedName>
    <definedName name="г3итог_код">[82]СписочнаяЧисленность!#REF!</definedName>
    <definedName name="г4">[82]СписочнаяЧисленность!#REF!</definedName>
    <definedName name="г4_код">[82]СписочнаяЧисленность!#REF!</definedName>
    <definedName name="г4_наим">[82]СписочнаяЧисленность!#REF!</definedName>
    <definedName name="г4итог">[82]СписочнаяЧисленность!#REF!</definedName>
    <definedName name="г4итог_код">[82]СписочнаяЧисленность!#REF!</definedName>
    <definedName name="гггр">[8]!гггр</definedName>
    <definedName name="ГКМ">#REF!</definedName>
    <definedName name="глнпе" localSheetId="1" hidden="1">#REF!,#REF!,#REF!,P1_SCOPE_PER_PRT,P2_SCOPE_PER_PRT,P3_SCOPE_PER_PRT,P4_SCOPE_PER_PRT</definedName>
    <definedName name="глнпе" localSheetId="2" hidden="1">#REF!,#REF!,#REF!,P1_SCOPE_PER_PRT,P2_SCOPE_PER_PRT,P3_SCOPE_PER_PRT,P4_SCOPE_PER_PRT</definedName>
    <definedName name="глнпе" hidden="1">#REF!,#REF!,#REF!,P1_SCOPE_PER_PRT,P2_SCOPE_PER_PRT,P3_SCOPE_PER_PRT,P4_SCOPE_PER_PRT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[8]!гнлзщ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[83]доп.!$A$12:$A$20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localSheetId="1" hidden="1">{"PRINTME",#N/A,FALSE,"FINAL-10"}</definedName>
    <definedName name="ддд" localSheetId="2" hidden="1">{"PRINTME",#N/A,FALSE,"FINAL-10"}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[83]Ставки!$D$1:$D$2</definedName>
    <definedName name="Детализация">[84]Детализация!$H$5:$H$12,[84]Детализация!$H$15:$H$17,[84]Детализация!$H$20:$H$21,[84]Детализация!$H$24:$H$26,[84]Детализация!$H$30:$H$34,[84]Детализация!$H$36,[84]Детализация!$H$39:$H$40</definedName>
    <definedName name="Детализация_СБ">[84]Детализация!$H$4:$H$41</definedName>
    <definedName name="Дефл_ц_пред_год">'[66]Текущие цены'!$AT$36:$BK$58</definedName>
    <definedName name="Дефлятор_годовой">'[66]Текущие цены'!$Y$4:$AP$27</definedName>
    <definedName name="Дефлятор_цепной">'[66]Текущие цены'!$Y$36:$AP$58</definedName>
    <definedName name="дж">[8]!дж</definedName>
    <definedName name="ДиапазонЗащиты">#REF!,#REF!,#REF!,#REF!,[8]!P1_ДиапазонЗащиты,[8]!P2_ДиапазонЗащиты,[8]!P3_ДиапазонЗащиты,[8]!P4_ДиапазонЗащиты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[82]СписочнаяЧисленность!#REF!</definedName>
    <definedName name="дол_код">[82]СписочнаяЧисленность!#REF!</definedName>
    <definedName name="долитог">[82]СписочнаяЧисленность!#REF!</definedName>
    <definedName name="долитог_код">[82]СписочнаяЧисленность!#REF!</definedName>
    <definedName name="доля_продукции_Б_сут">'[85] накладные расходы'!#REF!</definedName>
    <definedName name="доля_соков">'[85] накладные расходы'!#REF!</definedName>
    <definedName name="доопатмо">[8]!доопатмо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[86]Temp_TOV!$A$3:$EO$122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[8]!жд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'[87]БСС-2'!#REF!</definedName>
    <definedName name="Затраты">#REF!</definedName>
    <definedName name="Затраты_1_4">'[84]Справочник затрат_СБ'!$E$5:$E$68</definedName>
    <definedName name="Затраты_2">#REF!</definedName>
    <definedName name="зп_производство">[80]ЗПрасчет!$E$6</definedName>
    <definedName name="зп_транспорт">[80]ЗПрасчет!$E$7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[8]!йй</definedName>
    <definedName name="иии">#REF!</definedName>
    <definedName name="ииии">#REF!</definedName>
    <definedName name="йййййййййййййййййййййййй">[8]!йййййййййййййййййййййййй</definedName>
    <definedName name="ииьиютиьролр">#REF!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'[74]БСС-1'!$B$3</definedName>
    <definedName name="индекс">#REF!</definedName>
    <definedName name="ИНДЕКСЫ_2013">#REF!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'[74]БСС-1'!$B$3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[8]!йфц</definedName>
    <definedName name="йц">[8]!йц</definedName>
    <definedName name="йц3">#REF!</definedName>
    <definedName name="йцй">'[88]Справочно(январь)'!#REF!</definedName>
    <definedName name="йцу">#REF!</definedName>
    <definedName name="йцуйцуй">#REF!</definedName>
    <definedName name="йцук">#REF!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[89]Сибмол!#REF!</definedName>
    <definedName name="июнмолоб">[89]Сибмол!#REF!</definedName>
    <definedName name="июноб">[89]Сибмол!#REF!</definedName>
    <definedName name="июнчоб">[89]Сибмол!#REF!</definedName>
    <definedName name="июнь">#REF!</definedName>
    <definedName name="к">#REF!</definedName>
    <definedName name="К1">'[90]Приложение 3'!#REF!</definedName>
    <definedName name="к2">'[91]7'!$B$30</definedName>
    <definedName name="канц">'[92]ФОТ по месяцам'!#REF!</definedName>
    <definedName name="Кап_влож_08_9мес">#N/A</definedName>
    <definedName name="Категория">[93]Категории!$A$2:$A$7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[8]!кв3</definedName>
    <definedName name="квартал">[8]!квартал</definedName>
    <definedName name="ке">[8]!ке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1" hidden="1">#REF!,#REF!,#REF!,P1_SCOPE_PER_PRT,P2_SCOPE_PER_PRT,P3_SCOPE_PER_PRT,P4_SCOPE_PER_PRT</definedName>
    <definedName name="кеныргекны" localSheetId="2" hidden="1">#REF!,#REF!,#REF!,P1_SCOPE_PER_PRT,P2_SCOPE_PER_PRT,P3_SCOPE_PER_PRT,P4_SCOPE_PER_PRT</definedName>
    <definedName name="кеныргекны" hidden="1">#REF!,#REF!,#REF!,P1_SCOPE_PER_PRT,P2_SCOPE_PER_PRT,P3_SCOPE_PER_PRT,P4_SCOPE_PER_PRT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1" hidden="1">#REF!,#REF!,#REF!,P1_SCOPE_PER_PRT,P2_SCOPE_PER_PRT,P3_SCOPE_PER_PRT,P4_SCOPE_PER_PRT</definedName>
    <definedName name="кеы" localSheetId="2" hidden="1">#REF!,#REF!,#REF!,P1_SCOPE_PER_PRT,P2_SCOPE_PER_PRT,P3_SCOPE_PER_PRT,P4_SCOPE_PER_PRT</definedName>
    <definedName name="кеы" hidden="1">#REF!,#REF!,#REF!,P1_SCOPE_PER_PRT,P2_SCOPE_PER_PRT,P3_SCOPE_PER_PRT,P4_SCOPE_PER_PRT</definedName>
    <definedName name="ккк">'[94]накладные в %% факт'!$BP$62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[8]!кпнрг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[8]!ктджщз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'[95]план ФР'!$B$2</definedName>
    <definedName name="Курс_авг">'[7]#ССЫЛКА'!$N$4</definedName>
    <definedName name="Курс_дек">'[7]#ССЫЛКА'!$AP$4</definedName>
    <definedName name="курс_долл">[96]финрез!$B$42</definedName>
    <definedName name="Курс_июл">'[7]#ССЫЛКА'!$G$4</definedName>
    <definedName name="Курс_июнь">'[7]Изменения по статьям (2001)'!#REF!</definedName>
    <definedName name="Курс_ноя">'[7]#ССЫЛКА'!$AI$4</definedName>
    <definedName name="Курс_окт">'[7]#ССЫЛКА'!$AB$4</definedName>
    <definedName name="курс_рубля">'[64]СОК накладные (ТК-Бишкек)'!#REF!</definedName>
    <definedName name="Курс_сент">'[7]#ССЫЛКА'!$U$4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[15]УФА!#REF!</definedName>
    <definedName name="л460401">#REF!</definedName>
    <definedName name="л460402">#REF!</definedName>
    <definedName name="л460404">#REF!</definedName>
    <definedName name="л460405">#REF!</definedName>
    <definedName name="л7">[89]Сибмол!#REF!</definedName>
    <definedName name="л8">[89]Сибмол!#REF!</definedName>
    <definedName name="лара">[8]!лара</definedName>
    <definedName name="лджэ.зд">#REF!</definedName>
    <definedName name="лена">[8]!лена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[97]АНАЛИТ!$B$2:$B$87,[97]АНАЛИТ!#REF!,[97]АНАЛИТ!#REF!,[97]АНАЛИТ!$AB$2</definedName>
    <definedName name="ллл">#REF!</definedName>
    <definedName name="ло">[8]!ло</definedName>
    <definedName name="лод">[8]!лод</definedName>
    <definedName name="лор">[8]!лор</definedName>
    <definedName name="ЛПК">#REF!</definedName>
    <definedName name="лрпп">#REF!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">#REF!</definedName>
    <definedName name="М1">[98]ПРОГНОЗ_1!#REF!</definedName>
    <definedName name="Магазины_новые">'[99]Справочник подразделений_нов '!$C$5:$C$45</definedName>
    <definedName name="май">#REF!</definedName>
    <definedName name="май2">#REF!</definedName>
    <definedName name="мам">[8]!мам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[36]TSheet!$J$2:$J$13</definedName>
    <definedName name="метод_расчета">[83]доп.!$B$1:$B$5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[89]Сибмол!#REF!</definedName>
    <definedName name="мом">#REF!</definedName>
    <definedName name="Мониторинг1">'[100]Гр5(о)'!#REF!</definedName>
    <definedName name="мопоморл">#REF!</definedName>
    <definedName name="мр" localSheetId="1" hidden="1">{"Товар.выработка без продаж",#N/A,FALSE,"товар"}</definedName>
    <definedName name="мр" localSheetId="2" hidden="1">{"Товар.выработка без продаж",#N/A,FALSE,"товар"}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[8]!мым</definedName>
    <definedName name="н">#REF!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[79]БДР!#REF!</definedName>
    <definedName name="нгг">[8]!нгг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[101]Нск!#REF!</definedName>
    <definedName name="Новосиб_Сырье_СокиСибири">[101]Нск!#REF!</definedName>
    <definedName name="Новсиб_Сырье_ВБД">[101]Нск!#REF!</definedName>
    <definedName name="Новск_Сырье_ВБДиСырье_СС">[101]Нск!#REF!</definedName>
    <definedName name="новые_ОФ_2003">[66]рабочий!$F$305:$W$327</definedName>
    <definedName name="новые_ОФ_2004">[66]рабочий!$F$335:$W$357</definedName>
    <definedName name="новые_ОФ_а_всего">[66]рабочий!$F$767:$V$789</definedName>
    <definedName name="новые_ОФ_всего">[66]рабочий!$F$1331:$V$1353</definedName>
    <definedName name="новые_ОФ_п_всего">[66]рабочий!$F$1293:$V$1315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'[3]7'!$B$21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#REF!</definedName>
    <definedName name="ОБ">[74]БУР!$B$1</definedName>
    <definedName name="_xlnm.Print_Area" localSheetId="1">'прил 2 к распор'!$A$1:$H$17</definedName>
    <definedName name="_xlnm.Print_Area">#REF!</definedName>
    <definedName name="оборот">#REF!</definedName>
    <definedName name="оборотные">'[102]выр _июль'!$K$1</definedName>
    <definedName name="Общехоз">#REF!</definedName>
    <definedName name="Общехозяйственные">#REF!</definedName>
    <definedName name="общий_Запрос">#REF!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[66]окраска!$C$7:$Z$30</definedName>
    <definedName name="окраска_06">[66]окраска!$C$35:$Z$58</definedName>
    <definedName name="окраска_07">[66]окраска!$C$63:$Z$86</definedName>
    <definedName name="окраска_08">[66]окраска!$C$91:$Z$114</definedName>
    <definedName name="окраска_09">[66]окраска!$C$119:$Z$142</definedName>
    <definedName name="окраска_10">[66]окраска!$C$147:$Z$170</definedName>
    <definedName name="окраска_11">[66]окраска!$C$175:$Z$198</definedName>
    <definedName name="окраска_12">[66]окраска!$C$203:$Z$226</definedName>
    <definedName name="окраска_13">[66]окраска!$C$231:$Z$254</definedName>
    <definedName name="окраска_14">[66]окраска!$C$259:$Z$282</definedName>
    <definedName name="окраска_15">[66]окраска!$C$287:$Z$310</definedName>
    <definedName name="окт">#REF!</definedName>
    <definedName name="окт2">#REF!</definedName>
    <definedName name="олдд">#REF!</definedName>
    <definedName name="олло">[8]!олло</definedName>
    <definedName name="ОЛОЛБОЛ">#REF!</definedName>
    <definedName name="олс">[8]!олс</definedName>
    <definedName name="оо">[103]Настройка!#REF!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[82]СписочнаяЧисленность!#REF!</definedName>
    <definedName name="ОР">#REF!</definedName>
    <definedName name="орнк">'[104]БСС-2'!#REF!</definedName>
    <definedName name="оро">[8]!оро</definedName>
    <definedName name="ОТЧет">#REF!</definedName>
    <definedName name="Отчет_сок">#REF!</definedName>
    <definedName name="ОФ_а_с_пц">[66]рабочий!$CI$121:$CY$143</definedName>
    <definedName name="оф_н_а_2003_пц">'[66]Текущие цены'!#REF!</definedName>
    <definedName name="оф_н_а_2004">'[66]Текущие цены'!#REF!</definedName>
    <definedName name="ОЬБ">'[74]БСФ-2'!$B$3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[89]Сибмол!#REF!</definedName>
    <definedName name="п1с">'[91]7'!$B$25</definedName>
    <definedName name="п2">[89]Сибмол!#REF!</definedName>
    <definedName name="п2с">'[91]7'!$B$26</definedName>
    <definedName name="п3">[89]Сибмол!#REF!</definedName>
    <definedName name="п3с">'[91]7'!$B$27</definedName>
    <definedName name="п4">[89]Сибмол!#REF!</definedName>
    <definedName name="п5">[89]Сибмол!#REF!</definedName>
    <definedName name="п6">[89]Сибмол!#REF!</definedName>
    <definedName name="павв">#REF!</definedName>
    <definedName name="паоаолаол">#REF!</definedName>
    <definedName name="папп">#REF!</definedName>
    <definedName name="Параметры">[105]Параметры!#REF!</definedName>
    <definedName name="пва">#REF!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[8]!план56</definedName>
    <definedName name="Плата_за_капитал">#REF!,#REF!,#REF!,#REF!,#REF!,#REF!,#REF!,#REF!,#REF!,#REF!</definedName>
    <definedName name="ПМС">[8]!ПМС</definedName>
    <definedName name="ПМС1">[8]!ПМС1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'[14]1999-veca'!#REF!</definedName>
    <definedName name="Потреб_вып_всего">'[66]Текущие цены'!#REF!</definedName>
    <definedName name="Потреб_вып_оф_н_цпг">'[66]Текущие цены'!#REF!</definedName>
    <definedName name="Поясн">#REF!</definedName>
    <definedName name="пояснения">#REF!</definedName>
    <definedName name="пп" localSheetId="1" hidden="1">#REF!,#REF!,#REF!,[0]!P1_SCOPE_PER_PRT,[0]!P2_SCOPE_PER_PRT,[0]!P3_SCOPE_PER_PRT,[0]!P4_SCOPE_PER_PRT</definedName>
    <definedName name="пп" localSheetId="2" hidden="1">#REF!,#REF!,#REF!,[0]!P1_SCOPE_PER_PRT,[0]!P2_SCOPE_PER_PRT,[0]!P3_SCOPE_PER_PRT,[0]!P4_SCOPE_PER_PRT</definedName>
    <definedName name="пп" hidden="1">#REF!,#REF!,#REF!,[0]!P1_SCOPE_PER_PRT,[0]!P2_SCOPE_PER_PRT,[0]!P3_SCOPE_PER_PRT,[0]!P4_SCOPE_PER_PRT</definedName>
    <definedName name="ппп">'[7]#ССЫЛКА'!$A$5:$EH$116</definedName>
    <definedName name="пппп">#REF!</definedName>
    <definedName name="ппррр">#REF!</definedName>
    <definedName name="пр" localSheetId="1" hidden="1">{"План продаж",#N/A,FALSE,"товар"}</definedName>
    <definedName name="пр" localSheetId="2" hidden="1">{"План продаж",#N/A,FALSE,"товар"}</definedName>
    <definedName name="пр" hidden="1">{"План продаж",#N/A,FALSE,"товар"}</definedName>
    <definedName name="пр.пр." localSheetId="1" hidden="1">#REF!,#REF!,#REF!,[0]!P1_SCOPE_PER_PRT,[0]!P2_SCOPE_PER_PRT,[0]!P3_SCOPE_PER_PRT,[0]!P4_SCOPE_PER_PRT</definedName>
    <definedName name="пр.пр." localSheetId="2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[8]!прил</definedName>
    <definedName name="приложе">#REF!</definedName>
    <definedName name="Приход_расход">#REF!</definedName>
    <definedName name="Прогноз_Вып_пц">[66]рабочий!$Y$240:$AP$262</definedName>
    <definedName name="Прогноз_вып_цпг">'[66]Текущие цены'!#REF!</definedName>
    <definedName name="Прогноз97">[106]ПРОГНОЗ_1!#REF!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[107]Financing!#REF!</definedName>
    <definedName name="прош_год">#REF!</definedName>
    <definedName name="прпооооооо">#REF!</definedName>
    <definedName name="прпор">#REF!</definedName>
    <definedName name="прпрнаанал" localSheetId="1" hidden="1">#REF!,#REF!,#REF!,P1_SCOPE_PER_PRT,P2_SCOPE_PER_PRT,P3_SCOPE_PER_PRT,P4_SCOPE_PER_PRT</definedName>
    <definedName name="прпрнаанал" localSheetId="2" hidden="1">#REF!,#REF!,#REF!,P1_SCOPE_PER_PRT,P2_SCOPE_PER_PRT,P3_SCOPE_PER_PRT,P4_SCOPE_PER_PRT</definedName>
    <definedName name="прпрнаанал" hidden="1">#REF!,#REF!,#REF!,P1_SCOPE_PER_PRT,P2_SCOPE_PER_PRT,P3_SCOPE_PER_PRT,P4_SCOPE_PER_PRT</definedName>
    <definedName name="ПТО">[108]БДР!#REF!</definedName>
    <definedName name="пуд">[89]Сибмол!#REF!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[74]ПЦ!$C$1</definedName>
    <definedName name="рол" localSheetId="1" hidden="1">{"Товар.выработка без продаж",#N/A,FALSE,"товар"}</definedName>
    <definedName name="рол" localSheetId="2" hidden="1">{"Товар.выработка без продаж",#N/A,FALSE,"товар"}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'[104]БСС-2'!#REF!</definedName>
    <definedName name="роо">#REF!</definedName>
    <definedName name="ропор">[8]!ропор</definedName>
    <definedName name="рород">#REF!</definedName>
    <definedName name="РП">'[74]БР-1'!$B$3</definedName>
    <definedName name="РПП">#REF!</definedName>
    <definedName name="рпшо">#REF!</definedName>
    <definedName name="РРР">#REF!</definedName>
    <definedName name="рск2">[8]!рск2</definedName>
    <definedName name="рск3">[8]!рск3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[8]!сваеррта</definedName>
    <definedName name="свмпвппв">[8]!свмпвппв</definedName>
    <definedName name="свод">[109]Temp_TOV!$A$1:$FE$130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[8]!себ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[8]!себестоимость2</definedName>
    <definedName name="семь">#REF!</definedName>
    <definedName name="сен">#REF!</definedName>
    <definedName name="сен2">#REF!</definedName>
    <definedName name="Сергею">[110]АНАЛИТ!$B$2:$B$87,[110]АНАЛИТ!#REF!,[110]АНАЛИТ!#REF!,[110]АНАЛИТ!$AB$2</definedName>
    <definedName name="Сергеюnew">[111]АНАЛИТ!$B$2:$B$87,[111]АНАЛИТ!#REF!,[111]АНАЛИТ!#REF!,[111]АНАЛИТ!$AB$2</definedName>
    <definedName name="СИ">'[74]БН-2'!$B$3</definedName>
    <definedName name="ск">[8]!ск</definedName>
    <definedName name="см" localSheetId="1" hidden="1">{"План продаж",#N/A,FALSE,"товар"}</definedName>
    <definedName name="см" localSheetId="2" hidden="1">{"План продаж",#N/A,FALSE,"товар"}</definedName>
    <definedName name="см" hidden="1">{"План продаж",#N/A,FALSE,"товар"}</definedName>
    <definedName name="СМИ">'[74]БН-1'!$B$3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[8]!сомп</definedName>
    <definedName name="сомпас">[8]!сомпас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[60]газ!$O$33</definedName>
    <definedName name="сс">#REF!</definedName>
    <definedName name="сситьннно">#REF!</definedName>
    <definedName name="сссс">[8]!сссс</definedName>
    <definedName name="ссы">[8]!ссы</definedName>
    <definedName name="ссы2">[8]!ссы2</definedName>
    <definedName name="старьё">#REF!</definedName>
    <definedName name="Статус_контрагента">#REF!</definedName>
    <definedName name="Статья">#REF!</definedName>
    <definedName name="строка">[82]СписочнаяЧисленность!#REF!</definedName>
    <definedName name="т">#REF!</definedName>
    <definedName name="Таблица41">#REF!</definedName>
    <definedName name="таня">[8]!таня</definedName>
    <definedName name="текмес">#REF!</definedName>
    <definedName name="текмес2">#REF!</definedName>
    <definedName name="тело_отчета">[82]СписочнаяЧисленность!#REF!</definedName>
    <definedName name="тепло">[8]!тепло</definedName>
    <definedName name="Тепло_1">[112]Нормы!$D$10</definedName>
    <definedName name="ТМИТМ">'[74]БСС-2'!#REF!</definedName>
    <definedName name="ТМЦ">[74]БДР!$B$3</definedName>
    <definedName name="ТМЦ2">[74]БДР!$B$41</definedName>
    <definedName name="ТМЦ3">[74]БДР!#REF!</definedName>
    <definedName name="толо">#REF!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[8]!ть</definedName>
    <definedName name="у">#REF!</definedName>
    <definedName name="у1">[8]!у1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[8]!ук</definedName>
    <definedName name="ук12">#REF!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[8]!умер</definedName>
    <definedName name="уу">[8]!уу</definedName>
    <definedName name="уук">#REF!</definedName>
    <definedName name="уууу">#REF!</definedName>
    <definedName name="ууууу">#REF!</definedName>
    <definedName name="УФ">[8]!УФ</definedName>
    <definedName name="уцапек">#REF!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[8]!уыукпе</definedName>
    <definedName name="ф">#REF!</definedName>
    <definedName name="ф0113">#REF!</definedName>
    <definedName name="фам">[8]!фам</definedName>
    <definedName name="фв">#REF!</definedName>
    <definedName name="фвар" localSheetId="1" hidden="1">#REF!,#REF!,#REF!,P1_SCOPE_PER_PRT,P2_SCOPE_PER_PRT,P3_SCOPE_PER_PRT,P4_SCOPE_PER_PRT</definedName>
    <definedName name="фвар" localSheetId="2" hidden="1">#REF!,#REF!,#REF!,P1_SCOPE_PER_PRT,P2_SCOPE_PER_PRT,P3_SCOPE_PER_PRT,P4_SCOPE_PER_PRT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[66]рабочий!$AR$240:$BI$263</definedName>
    <definedName name="фо_а_с_пц">[66]рабочий!$AS$202:$BI$224</definedName>
    <definedName name="фо_н_03">[66]рабочий!$X$305:$X$327</definedName>
    <definedName name="фо_н_04">[66]рабочий!$X$335:$X$357</definedName>
    <definedName name="Форма">[8]!Форма</definedName>
    <definedName name="ФПБКХ">#REF!</definedName>
    <definedName name="фпсв">#REF!</definedName>
    <definedName name="фпЦКК">#REF!</definedName>
    <definedName name="фук" localSheetId="1" hidden="1">#REF!,#REF!,#REF!,P1_SCOPE_PER_PRT,P2_SCOPE_PER_PRT,P3_SCOPE_PER_PRT,P4_SCOPE_PER_PRT</definedName>
    <definedName name="фук" localSheetId="2" hidden="1">#REF!,#REF!,#REF!,P1_SCOPE_PER_PRT,P2_SCOPE_PER_PRT,P3_SCOPE_PER_PRT,P4_SCOPE_PER_PRT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localSheetId="1" hidden="1">{"PRINTME",#N/A,FALSE,"FINAL-10"}</definedName>
    <definedName name="ффф" localSheetId="2" hidden="1">{"PRINTME",#N/A,FALSE,"FINAL-10"}</definedName>
    <definedName name="ффф" hidden="1">{"PRINTME",#N/A,FALSE,"FINAL-10"}</definedName>
    <definedName name="фцуцйук">#REF!</definedName>
    <definedName name="фы">#REF!</definedName>
    <definedName name="фыаспит">[8]!фыаспит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[8]!ц1</definedName>
    <definedName name="цвсцуа">#REF!</definedName>
    <definedName name="цена_фреш_АП">#REF!</definedName>
    <definedName name="цйаук">#REF!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'[113]Справочник подразделений'!$C$5:$C$137</definedName>
    <definedName name="ЦУ_ДЛ_2">'[114]Справочник подразделений'!$C$5:$C$184</definedName>
    <definedName name="ЦУ_ДРП">'[115]Справочник подразделений'!$C$5:$C$137</definedName>
    <definedName name="цуа">[8]!цуа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[8]!черновик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[74]БКР!$B$1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[8]!шшшшшо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[8]!ыаппр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[8]!ыаупп</definedName>
    <definedName name="ыаыыа">[8]!ыаыыа</definedName>
    <definedName name="ыв">[8]!ыв</definedName>
    <definedName name="ыва">#REF!</definedName>
    <definedName name="ывау">#REF!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[8]!ывпкывк</definedName>
    <definedName name="ывпмьпь">[8]!ывпмьпь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[8]!ымпы</definedName>
    <definedName name="ыпр">[8]!ыпр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[8]!ыфса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[8]!ю</definedName>
    <definedName name="юююю">#REF!</definedName>
    <definedName name="ююююююю">[8]!ююююююю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[8]!яяя</definedName>
  </definedNames>
  <calcPr calcId="145621"/>
</workbook>
</file>

<file path=xl/calcChain.xml><?xml version="1.0" encoding="utf-8"?>
<calcChain xmlns="http://schemas.openxmlformats.org/spreadsheetml/2006/main">
  <c r="D10" i="4" l="1"/>
  <c r="E10" i="4"/>
  <c r="F10" i="4"/>
  <c r="G10" i="4"/>
  <c r="H10" i="4"/>
  <c r="I10" i="4"/>
  <c r="J10" i="4"/>
  <c r="K10" i="4"/>
  <c r="L10" i="4"/>
  <c r="M10" i="4"/>
  <c r="D14" i="4"/>
  <c r="E14" i="4"/>
  <c r="F14" i="4"/>
  <c r="G14" i="4"/>
  <c r="H14" i="4"/>
  <c r="I14" i="4"/>
  <c r="J14" i="4"/>
  <c r="K14" i="4"/>
  <c r="L14" i="4"/>
  <c r="M14" i="4"/>
  <c r="D13" i="3"/>
  <c r="D8" i="3"/>
  <c r="O146" i="1"/>
  <c r="N146" i="1"/>
  <c r="M146" i="1"/>
  <c r="L146" i="1"/>
  <c r="K146" i="1"/>
  <c r="J146" i="1"/>
  <c r="I146" i="1"/>
  <c r="H146" i="1"/>
  <c r="G146" i="1"/>
  <c r="F146" i="1"/>
  <c r="E146" i="1"/>
  <c r="O145" i="1"/>
  <c r="N145" i="1"/>
  <c r="M145" i="1"/>
  <c r="L145" i="1"/>
  <c r="K145" i="1"/>
  <c r="J145" i="1"/>
  <c r="I145" i="1"/>
  <c r="H145" i="1"/>
  <c r="G145" i="1"/>
  <c r="F145" i="1"/>
  <c r="E145" i="1"/>
  <c r="O144" i="1"/>
  <c r="N144" i="1"/>
  <c r="M144" i="1"/>
  <c r="L144" i="1"/>
  <c r="K144" i="1"/>
  <c r="J144" i="1"/>
  <c r="I144" i="1"/>
  <c r="H144" i="1"/>
  <c r="G144" i="1"/>
  <c r="F144" i="1"/>
  <c r="E144" i="1"/>
  <c r="F143" i="1"/>
  <c r="E143" i="1"/>
  <c r="O141" i="1"/>
  <c r="N141" i="1"/>
  <c r="M141" i="1"/>
  <c r="L141" i="1"/>
  <c r="K141" i="1"/>
  <c r="J141" i="1"/>
  <c r="I141" i="1"/>
  <c r="H141" i="1"/>
  <c r="G141" i="1"/>
  <c r="F141" i="1"/>
  <c r="E141" i="1"/>
  <c r="O140" i="1"/>
  <c r="N140" i="1"/>
  <c r="M140" i="1"/>
  <c r="L140" i="1"/>
  <c r="K140" i="1"/>
  <c r="J140" i="1"/>
  <c r="I140" i="1"/>
  <c r="H140" i="1"/>
  <c r="G140" i="1"/>
  <c r="F140" i="1"/>
  <c r="E140" i="1"/>
  <c r="O138" i="1"/>
  <c r="N138" i="1"/>
  <c r="M138" i="1"/>
  <c r="L138" i="1"/>
  <c r="K138" i="1"/>
  <c r="J138" i="1"/>
  <c r="I138" i="1"/>
  <c r="H138" i="1"/>
  <c r="G138" i="1"/>
  <c r="F138" i="1"/>
  <c r="E138" i="1"/>
  <c r="O136" i="1"/>
  <c r="N136" i="1"/>
  <c r="M136" i="1"/>
  <c r="L136" i="1"/>
  <c r="K136" i="1"/>
  <c r="J136" i="1"/>
  <c r="I136" i="1"/>
  <c r="H136" i="1"/>
  <c r="G136" i="1"/>
  <c r="F136" i="1"/>
  <c r="E136" i="1"/>
  <c r="G128" i="1"/>
  <c r="G143" i="1" s="1"/>
  <c r="F128" i="1"/>
  <c r="E101" i="1"/>
  <c r="E100" i="1"/>
  <c r="E99" i="1" s="1"/>
  <c r="O99" i="1"/>
  <c r="N99" i="1"/>
  <c r="M99" i="1"/>
  <c r="L99" i="1"/>
  <c r="K99" i="1"/>
  <c r="J99" i="1"/>
  <c r="I99" i="1"/>
  <c r="H99" i="1"/>
  <c r="G99" i="1"/>
  <c r="F99" i="1"/>
  <c r="O98" i="1"/>
  <c r="N98" i="1"/>
  <c r="G98" i="1"/>
  <c r="F98" i="1"/>
  <c r="E98" i="1"/>
  <c r="O97" i="1"/>
  <c r="N97" i="1"/>
  <c r="N96" i="1" s="1"/>
  <c r="G97" i="1"/>
  <c r="F97" i="1"/>
  <c r="F96" i="1" s="1"/>
  <c r="E97" i="1"/>
  <c r="O96" i="1"/>
  <c r="M96" i="1"/>
  <c r="L96" i="1"/>
  <c r="K96" i="1"/>
  <c r="J96" i="1"/>
  <c r="I96" i="1"/>
  <c r="H96" i="1"/>
  <c r="G96" i="1"/>
  <c r="E96" i="1"/>
  <c r="E94" i="1"/>
  <c r="O93" i="1"/>
  <c r="N93" i="1"/>
  <c r="M93" i="1"/>
  <c r="L93" i="1"/>
  <c r="K93" i="1"/>
  <c r="J93" i="1"/>
  <c r="I93" i="1"/>
  <c r="H93" i="1"/>
  <c r="G93" i="1"/>
  <c r="F93" i="1"/>
  <c r="E93" i="1"/>
  <c r="O92" i="1"/>
  <c r="N92" i="1"/>
  <c r="G92" i="1"/>
  <c r="F92" i="1"/>
  <c r="E92" i="1"/>
  <c r="O91" i="1"/>
  <c r="O90" i="1" s="1"/>
  <c r="N91" i="1"/>
  <c r="G91" i="1"/>
  <c r="G90" i="1" s="1"/>
  <c r="F91" i="1"/>
  <c r="E91" i="1"/>
  <c r="E90" i="1" s="1"/>
  <c r="N90" i="1"/>
  <c r="M90" i="1"/>
  <c r="L90" i="1"/>
  <c r="K90" i="1"/>
  <c r="J90" i="1"/>
  <c r="I90" i="1"/>
  <c r="H90" i="1"/>
  <c r="F90" i="1"/>
  <c r="O89" i="1"/>
  <c r="N89" i="1"/>
  <c r="G89" i="1"/>
  <c r="F89" i="1"/>
  <c r="E89" i="1"/>
  <c r="O88" i="1"/>
  <c r="N88" i="1"/>
  <c r="N87" i="1" s="1"/>
  <c r="G88" i="1"/>
  <c r="F88" i="1"/>
  <c r="F87" i="1" s="1"/>
  <c r="E88" i="1"/>
  <c r="O87" i="1"/>
  <c r="M87" i="1"/>
  <c r="L87" i="1"/>
  <c r="K87" i="1"/>
  <c r="J87" i="1"/>
  <c r="I87" i="1"/>
  <c r="H87" i="1"/>
  <c r="G87" i="1"/>
  <c r="E87" i="1"/>
  <c r="E86" i="1"/>
  <c r="E85" i="1"/>
  <c r="E84" i="1" s="1"/>
  <c r="O84" i="1"/>
  <c r="N84" i="1"/>
  <c r="M84" i="1"/>
  <c r="L84" i="1"/>
  <c r="K84" i="1"/>
  <c r="J84" i="1"/>
  <c r="I84" i="1"/>
  <c r="H84" i="1"/>
  <c r="G84" i="1"/>
  <c r="F84" i="1"/>
  <c r="O83" i="1"/>
  <c r="O78" i="1" s="1"/>
  <c r="N83" i="1"/>
  <c r="G83" i="1"/>
  <c r="G78" i="1" s="1"/>
  <c r="F83" i="1"/>
  <c r="E83" i="1"/>
  <c r="E78" i="1" s="1"/>
  <c r="O82" i="1"/>
  <c r="N82" i="1"/>
  <c r="N77" i="1" s="1"/>
  <c r="N76" i="1" s="1"/>
  <c r="G82" i="1"/>
  <c r="F82" i="1"/>
  <c r="F77" i="1" s="1"/>
  <c r="F76" i="1" s="1"/>
  <c r="E82" i="1"/>
  <c r="M81" i="1"/>
  <c r="L81" i="1"/>
  <c r="K81" i="1"/>
  <c r="J81" i="1"/>
  <c r="I81" i="1"/>
  <c r="H81" i="1"/>
  <c r="G81" i="1"/>
  <c r="E81" i="1"/>
  <c r="N78" i="1"/>
  <c r="M78" i="1"/>
  <c r="L78" i="1"/>
  <c r="K78" i="1"/>
  <c r="J78" i="1"/>
  <c r="I78" i="1"/>
  <c r="H78" i="1"/>
  <c r="F78" i="1"/>
  <c r="O77" i="1"/>
  <c r="M77" i="1"/>
  <c r="M76" i="1" s="1"/>
  <c r="L77" i="1"/>
  <c r="K77" i="1"/>
  <c r="K76" i="1" s="1"/>
  <c r="J77" i="1"/>
  <c r="I77" i="1"/>
  <c r="I76" i="1" s="1"/>
  <c r="H77" i="1"/>
  <c r="G77" i="1"/>
  <c r="E77" i="1"/>
  <c r="L76" i="1"/>
  <c r="J76" i="1"/>
  <c r="H76" i="1"/>
  <c r="O75" i="1"/>
  <c r="N75" i="1"/>
  <c r="G75" i="1"/>
  <c r="F75" i="1"/>
  <c r="E75" i="1"/>
  <c r="O74" i="1"/>
  <c r="N74" i="1"/>
  <c r="N73" i="1" s="1"/>
  <c r="G74" i="1"/>
  <c r="F74" i="1"/>
  <c r="F73" i="1" s="1"/>
  <c r="E74" i="1"/>
  <c r="O73" i="1"/>
  <c r="M73" i="1"/>
  <c r="L73" i="1"/>
  <c r="K73" i="1"/>
  <c r="J73" i="1"/>
  <c r="I73" i="1"/>
  <c r="H73" i="1"/>
  <c r="G73" i="1"/>
  <c r="E73" i="1"/>
  <c r="O72" i="1"/>
  <c r="N72" i="1"/>
  <c r="G72" i="1"/>
  <c r="F72" i="1"/>
  <c r="E72" i="1"/>
  <c r="O71" i="1"/>
  <c r="O70" i="1" s="1"/>
  <c r="N71" i="1"/>
  <c r="G71" i="1"/>
  <c r="G70" i="1" s="1"/>
  <c r="F71" i="1"/>
  <c r="E71" i="1"/>
  <c r="E70" i="1" s="1"/>
  <c r="N70" i="1"/>
  <c r="M70" i="1"/>
  <c r="L70" i="1"/>
  <c r="K70" i="1"/>
  <c r="J70" i="1"/>
  <c r="I70" i="1"/>
  <c r="H70" i="1"/>
  <c r="F70" i="1"/>
  <c r="O69" i="1"/>
  <c r="O67" i="1" s="1"/>
  <c r="N69" i="1"/>
  <c r="G69" i="1"/>
  <c r="F69" i="1"/>
  <c r="E69" i="1"/>
  <c r="O68" i="1"/>
  <c r="N68" i="1"/>
  <c r="N67" i="1" s="1"/>
  <c r="G68" i="1"/>
  <c r="F68" i="1"/>
  <c r="F67" i="1" s="1"/>
  <c r="E68" i="1"/>
  <c r="M67" i="1"/>
  <c r="L67" i="1"/>
  <c r="K67" i="1"/>
  <c r="J67" i="1"/>
  <c r="I67" i="1"/>
  <c r="H67" i="1"/>
  <c r="G67" i="1"/>
  <c r="E67" i="1"/>
  <c r="O66" i="1"/>
  <c r="N66" i="1"/>
  <c r="N63" i="1" s="1"/>
  <c r="N60" i="1" s="1"/>
  <c r="N104" i="1" s="1"/>
  <c r="G66" i="1"/>
  <c r="F66" i="1"/>
  <c r="F63" i="1" s="1"/>
  <c r="F60" i="1" s="1"/>
  <c r="F104" i="1" s="1"/>
  <c r="E66" i="1"/>
  <c r="O65" i="1"/>
  <c r="O62" i="1" s="1"/>
  <c r="N65" i="1"/>
  <c r="G65" i="1"/>
  <c r="G62" i="1" s="1"/>
  <c r="F65" i="1"/>
  <c r="E65" i="1"/>
  <c r="E64" i="1" s="1"/>
  <c r="N64" i="1"/>
  <c r="M64" i="1"/>
  <c r="L64" i="1"/>
  <c r="K64" i="1"/>
  <c r="J64" i="1"/>
  <c r="I64" i="1"/>
  <c r="H64" i="1"/>
  <c r="F64" i="1"/>
  <c r="O63" i="1"/>
  <c r="M63" i="1"/>
  <c r="M60" i="1" s="1"/>
  <c r="M104" i="1" s="1"/>
  <c r="L63" i="1"/>
  <c r="K63" i="1"/>
  <c r="K60" i="1" s="1"/>
  <c r="K104" i="1" s="1"/>
  <c r="J63" i="1"/>
  <c r="I63" i="1"/>
  <c r="I60" i="1" s="1"/>
  <c r="I104" i="1" s="1"/>
  <c r="H63" i="1"/>
  <c r="G63" i="1"/>
  <c r="G60" i="1" s="1"/>
  <c r="G104" i="1" s="1"/>
  <c r="E63" i="1"/>
  <c r="N62" i="1"/>
  <c r="N61" i="1" s="1"/>
  <c r="M62" i="1"/>
  <c r="L62" i="1"/>
  <c r="L59" i="1" s="1"/>
  <c r="K62" i="1"/>
  <c r="J62" i="1"/>
  <c r="J61" i="1" s="1"/>
  <c r="I62" i="1"/>
  <c r="H62" i="1"/>
  <c r="H59" i="1" s="1"/>
  <c r="F62" i="1"/>
  <c r="M61" i="1"/>
  <c r="K61" i="1"/>
  <c r="I61" i="1"/>
  <c r="L60" i="1"/>
  <c r="L104" i="1" s="1"/>
  <c r="J60" i="1"/>
  <c r="J104" i="1" s="1"/>
  <c r="H60" i="1"/>
  <c r="H104" i="1" s="1"/>
  <c r="M59" i="1"/>
  <c r="M103" i="1" s="1"/>
  <c r="K59" i="1"/>
  <c r="K103" i="1" s="1"/>
  <c r="K102" i="1" s="1"/>
  <c r="K147" i="1" s="1"/>
  <c r="I59" i="1"/>
  <c r="I103" i="1" s="1"/>
  <c r="I102" i="1" s="1"/>
  <c r="I147" i="1" s="1"/>
  <c r="O52" i="1"/>
  <c r="N52" i="1"/>
  <c r="M52" i="1"/>
  <c r="L52" i="1"/>
  <c r="K52" i="1"/>
  <c r="J52" i="1"/>
  <c r="I52" i="1"/>
  <c r="H52" i="1"/>
  <c r="G52" i="1"/>
  <c r="F52" i="1"/>
  <c r="E52" i="1"/>
  <c r="O49" i="1"/>
  <c r="N49" i="1"/>
  <c r="N47" i="1" s="1"/>
  <c r="M49" i="1"/>
  <c r="L49" i="1"/>
  <c r="L47" i="1" s="1"/>
  <c r="K49" i="1"/>
  <c r="J49" i="1"/>
  <c r="J47" i="1" s="1"/>
  <c r="I49" i="1"/>
  <c r="H49" i="1"/>
  <c r="H47" i="1" s="1"/>
  <c r="G49" i="1"/>
  <c r="F49" i="1"/>
  <c r="F47" i="1" s="1"/>
  <c r="E49" i="1"/>
  <c r="O47" i="1"/>
  <c r="M47" i="1"/>
  <c r="K47" i="1"/>
  <c r="I47" i="1"/>
  <c r="G47" i="1"/>
  <c r="E47" i="1"/>
  <c r="C27" i="1"/>
  <c r="D26" i="1"/>
  <c r="D25" i="1"/>
  <c r="D24" i="1"/>
  <c r="D23" i="1"/>
  <c r="D22" i="1"/>
  <c r="D27" i="1" s="1"/>
  <c r="F61" i="1" l="1"/>
  <c r="E60" i="1"/>
  <c r="E104" i="1" s="1"/>
  <c r="O60" i="1"/>
  <c r="O104" i="1" s="1"/>
  <c r="M102" i="1"/>
  <c r="M147" i="1" s="1"/>
  <c r="H103" i="1"/>
  <c r="H102" i="1" s="1"/>
  <c r="H147" i="1" s="1"/>
  <c r="H58" i="1"/>
  <c r="L103" i="1"/>
  <c r="L102" i="1" s="1"/>
  <c r="L147" i="1" s="1"/>
  <c r="L58" i="1"/>
  <c r="O59" i="1"/>
  <c r="O61" i="1"/>
  <c r="E76" i="1"/>
  <c r="O76" i="1"/>
  <c r="G76" i="1"/>
  <c r="G59" i="1"/>
  <c r="G61" i="1"/>
  <c r="I58" i="1"/>
  <c r="M58" i="1"/>
  <c r="F59" i="1"/>
  <c r="J59" i="1"/>
  <c r="N59" i="1"/>
  <c r="H61" i="1"/>
  <c r="L61" i="1"/>
  <c r="E62" i="1"/>
  <c r="G64" i="1"/>
  <c r="O64" i="1"/>
  <c r="F81" i="1"/>
  <c r="N81" i="1"/>
  <c r="H128" i="1"/>
  <c r="O81" i="1"/>
  <c r="K58" i="1"/>
  <c r="F103" i="1" l="1"/>
  <c r="F102" i="1" s="1"/>
  <c r="F147" i="1" s="1"/>
  <c r="F58" i="1"/>
  <c r="G103" i="1"/>
  <c r="G102" i="1" s="1"/>
  <c r="G147" i="1" s="1"/>
  <c r="G58" i="1"/>
  <c r="I128" i="1"/>
  <c r="H143" i="1"/>
  <c r="N103" i="1"/>
  <c r="N102" i="1" s="1"/>
  <c r="N147" i="1" s="1"/>
  <c r="N58" i="1"/>
  <c r="E61" i="1"/>
  <c r="E59" i="1"/>
  <c r="J103" i="1"/>
  <c r="J102" i="1" s="1"/>
  <c r="J147" i="1" s="1"/>
  <c r="J58" i="1"/>
  <c r="O103" i="1"/>
  <c r="O102" i="1" s="1"/>
  <c r="O147" i="1" s="1"/>
  <c r="O58" i="1"/>
  <c r="E103" i="1" l="1"/>
  <c r="E102" i="1" s="1"/>
  <c r="E147" i="1" s="1"/>
  <c r="E58" i="1"/>
  <c r="J128" i="1"/>
  <c r="I143" i="1"/>
  <c r="J143" i="1" l="1"/>
  <c r="K128" i="1"/>
  <c r="K143" i="1" l="1"/>
  <c r="L128" i="1"/>
  <c r="M128" i="1" l="1"/>
  <c r="L143" i="1"/>
  <c r="N128" i="1" l="1"/>
  <c r="M143" i="1"/>
  <c r="N143" i="1" l="1"/>
  <c r="O128" i="1"/>
  <c r="O143" i="1" s="1"/>
</calcChain>
</file>

<file path=xl/sharedStrings.xml><?xml version="1.0" encoding="utf-8"?>
<sst xmlns="http://schemas.openxmlformats.org/spreadsheetml/2006/main" count="439" uniqueCount="174">
  <si>
    <t xml:space="preserve">ПРИЛОЖЕНИЕ 1
к распоряжению Комитета по тарифам 
Санкт-Петербурга                                                                                                            от 07.12.2018 № 192-р
</t>
  </si>
  <si>
    <t xml:space="preserve">Производственная программа </t>
  </si>
  <si>
    <t>общества с ограниченной ответственностью "Воздушные Ворота Северной Столицы"</t>
  </si>
  <si>
    <t>в сфере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</si>
  <si>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31.12.2023</t>
    </r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</si>
  <si>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</si>
  <si>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</si>
  <si>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"Воздушные Ворота Северной Столицы"</t>
  </si>
  <si>
    <t>Юридический адрес, почтовый адрес организации</t>
  </si>
  <si>
    <t>196140, Санкт-Петербург, Пулковское шоссе, д. 41, лит. ЗИ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</si>
  <si>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</si>
  <si>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</si>
  <si>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</si>
  <si>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</si>
  <si>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</si>
  <si>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</si>
  <si>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</si>
  <si>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</si>
  <si>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</si>
  <si>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</si>
  <si>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</si>
  <si>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</si>
  <si>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</si>
  <si>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</si>
  <si>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Выполнения мероприятий по текущему ремонту в 2019 году</t>
  </si>
  <si>
    <t>-</t>
  </si>
  <si>
    <t>2.</t>
  </si>
  <si>
    <t>Выполнения мероприятий по текущему ремонту в 2020 году</t>
  </si>
  <si>
    <t>3.</t>
  </si>
  <si>
    <t>Выполнения мероприятий по текущему ремонту в 2021 году</t>
  </si>
  <si>
    <t>4.</t>
  </si>
  <si>
    <t>Выполнения мероприятий по текущему ремонту в 2022 году</t>
  </si>
  <si>
    <t>5.</t>
  </si>
  <si>
    <t>Выполнения мероприятий по текущему ремонту в 2023 году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</si>
  <si>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</si>
  <si>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</si>
  <si>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</si>
  <si>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 (тыс.куб.м)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</si>
  <si>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</si>
  <si>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</si>
  <si>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</si>
  <si>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</si>
  <si>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</si>
  <si>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</si>
  <si>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</si>
  <si>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</si>
  <si>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</si>
  <si>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</si>
  <si>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</si>
  <si>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</si>
  <si>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</si>
  <si>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</si>
  <si>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</si>
  <si>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</si>
  <si>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</si>
  <si>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</si>
  <si>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</si>
  <si>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 xml:space="preserve"> прочим потребителям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</si>
  <si>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</si>
  <si>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</si>
  <si>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</si>
  <si>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</si>
  <si>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 xml:space="preserve"> 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</si>
  <si>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</si>
  <si>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</si>
  <si>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</si>
  <si>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</si>
  <si>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</si>
  <si>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</si>
  <si>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</si>
  <si>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</si>
  <si>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</si>
  <si>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</si>
  <si>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(включая расходы на текущий и капитальный ремонт) - всего:</t>
  </si>
  <si>
    <t>1.1.3.</t>
  </si>
  <si>
    <t>Административные расходы - всего:</t>
  </si>
  <si>
    <t>Расходы на приобретаемые электрическую энергию (мощность), тепловую энергию, топливо, другие виды энергетических ресурсов и холодную воду:</t>
  </si>
  <si>
    <t>1.3.</t>
  </si>
  <si>
    <t>Неподконтрольные расходы организации - всего:</t>
  </si>
  <si>
    <t>1.3.1.</t>
  </si>
  <si>
    <t>Расходы на оплату товаров (услуг, работ), приобретаемых у других организаций, осуществляющих регулируемые виды деятельности - всего:</t>
  </si>
  <si>
    <t>1.3.2.</t>
  </si>
  <si>
    <t>Налоги и сборы:</t>
  </si>
  <si>
    <t>1.3.3.</t>
  </si>
  <si>
    <t>Арендная плата, концессионная плата и лизинговые платежи в отношении централизованных систем водоснабжения и (или) водоотведения либо объектов, входящих в состав таких систем - всего:</t>
  </si>
  <si>
    <t>Расходы на амортизацию основных средств и нематериальных активов:</t>
  </si>
  <si>
    <t>Нормативная прибыль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</si>
  <si>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</si>
  <si>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Недополученный доход/ расходы прошлых периодов</t>
  </si>
  <si>
    <t>6.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</si>
  <si>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</si>
  <si>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</si>
  <si>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</si>
  <si>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</si>
  <si>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</si>
  <si>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</si>
  <si>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надежности и бесперебойности холодного водоснабжения </t>
  </si>
  <si>
    <t>Наименование показателей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</si>
  <si>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</si>
  <si>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</si>
  <si>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</si>
  <si>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</si>
  <si>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 xml:space="preserve"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
</t>
  </si>
  <si>
    <t>Доля поверхностных сточных вод,не подвергающихся очистке, в общем объеме поверхностных сточных вод, принимаемых в централизованную ливненую систему водоотведения, %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</si>
  <si>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</si>
  <si>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</si>
  <si>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</si>
  <si>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</si>
  <si>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</si>
  <si>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</si>
  <si>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</si>
  <si>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</si>
  <si>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</si>
  <si>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</si>
  <si>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</si>
  <si>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2022 году</t>
  </si>
  <si>
    <t>Планируемое значение пока-зателя по итогам реализации производствен-ной программы в 2023 году</t>
  </si>
  <si>
    <t>Показатели надежности, качества, энергетической эффективности:</t>
  </si>
  <si>
    <t>1.4.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</si>
  <si>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</si>
  <si>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</si>
  <si>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</si>
  <si>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</si>
  <si>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</si>
  <si>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на истекший период регулирования (2017 год)</t>
  </si>
  <si>
    <t>Фактическое значение показателя за истекший период регулирования (2017 год)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</si>
  <si>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</si>
  <si>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</si>
  <si>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</si>
  <si>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</si>
  <si>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</t>
  </si>
  <si>
    <t>….</t>
  </si>
  <si>
    <t>ПРИЛОЖЕНИЕ 2
к распоряжению 
Комитета по тарифам Санкт-Петербурга
от 07.12.2018  № 192-р</t>
  </si>
  <si>
    <t>Долгосрочные параметры регулирования тарифов, устанавливаемые на 2019-2023 годы,
для формирования тарифов на питьевую воду и  водоотведение 
общества с ограниченной ответственностью "Воздушные Ворота Северной Столицы" 
на территории Санкт-Петербурга с использованием метода индексации</t>
  </si>
  <si>
    <t>Наименование регулируемого вида деятельности 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</si>
  <si>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</si>
  <si>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</si>
  <si>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</si>
  <si>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Нормативный уровень прибыли</t>
  </si>
  <si>
    <t>Показатели энергосбережения
и энергетической эффективности</t>
  </si>
  <si>
    <t>уровень потерь воды</t>
  </si>
  <si>
    <t>удельный расход электрической энергии</t>
  </si>
  <si>
    <t>кВтч/куб. м</t>
  </si>
  <si>
    <t>Питьевое водоснабжение</t>
  </si>
  <si>
    <t>Водоотведение</t>
  </si>
  <si>
    <t xml:space="preserve"> - </t>
  </si>
  <si>
    <t xml:space="preserve">  </t>
  </si>
  <si>
    <t>Примечание: 
*выделяется в целях реализации пункта 6 статьи 168 Налогового кодекса Российской Федерации (часть вторая).</t>
  </si>
  <si>
    <t>руб./куб.м.</t>
  </si>
  <si>
    <t>Прочие потребители (без учета НДС)</t>
  </si>
  <si>
    <t>2.3.</t>
  </si>
  <si>
    <t>Население (с учетом НДС)*</t>
  </si>
  <si>
    <t xml:space="preserve">Исполнители коммунальных услуг 
(без учета НДС)
</t>
  </si>
  <si>
    <t>Тарифы на водоотведение</t>
  </si>
  <si>
    <t>Тарифы на питьевую воду</t>
  </si>
  <si>
    <t>с 01.07.2023 
по 31.12.2023</t>
  </si>
  <si>
    <t>с 01.01.2023 
по 30.06.2023</t>
  </si>
  <si>
    <t>с 01.07.2022 
по 31.12.2022</t>
  </si>
  <si>
    <t>с 01.01.2022 
по 30.06.2022</t>
  </si>
  <si>
    <t>с 01.07.2021 
по 31.12.2021</t>
  </si>
  <si>
    <t>с 01.01.2021 
по 30.06.2021</t>
  </si>
  <si>
    <t>с 01.07.2020
по 31.12.2020</t>
  </si>
  <si>
    <t>с 01.01.2020 
по 30.06.2020</t>
  </si>
  <si>
    <t>с 01.07.2019
по 31.12.2019</t>
  </si>
  <si>
    <t>с 01.01.2019
по 30.06.2019</t>
  </si>
  <si>
    <r>
      <rPr>
        <b/>
        <sz val="13.5"/>
        <color rgb="FF000000"/>
        <rFont val="Times New Roman"/>
        <family val="1"/>
        <charset val="204"/>
      </rPr>
      <t xml:space="preserve">на 2023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</si>
  <si>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</si>
  <si>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</si>
  <si>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</si>
  <si>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</si>
  <si>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Ед.изм.</t>
  </si>
  <si>
    <t>Тарифы</t>
  </si>
  <si>
    <t>Тарифы на питьевую воду и водоотведение общества с ограниченной ответственностью «Воздушные Ворота Северной Столицы»                                                                                                                                                                                                               на территории Санкт-Петербурга на 2019-2023 годы</t>
  </si>
  <si>
    <t xml:space="preserve">ПРИЛОЖЕНИЕ 3
к распоряжению  
Комитета по тарифам Санкт-Петербурга
от 07.12.2018  № 192-р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</si>
</sst>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4">
    <numFmt numFmtId="43" formatCode="_-* #,##0.00\ _₽_-;\-* #,##0.00\ _₽_-;_-* &quot;-&quot;??\ _₽_-;_-@_-"/>
    <numFmt numFmtId="164" formatCode="0.0%"/>
    <numFmt numFmtId="165" formatCode="0.0%_);\(0.0%\)"/>
    <numFmt numFmtId="166" formatCode="\(#,##0.0\)"/>
    <numFmt numFmtId="167" formatCode="#,##0\ &quot;?.&quot;;\-#,##0\ &quot;?.&quot;"/>
    <numFmt numFmtId="168" formatCode="#,##0.000"/>
    <numFmt numFmtId="169" formatCode="#,##0_);[Red]\(#,##0\)"/>
    <numFmt numFmtId="170" formatCode="#,##0;\(#,##0\)"/>
    <numFmt numFmtId="171" formatCode="_-* #,##0.00[$€-1]_-;\-* #,##0.00[$€-1]_-;_-* &quot;-&quot;??[$€-1]_-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@\ *."/>
    <numFmt numFmtId="178" formatCode="000000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_(* #,##0_);_(* \(#,##0\);_(* &quot;-&quot;_);_(@_)"/>
    <numFmt numFmtId="183" formatCode="0000"/>
    <numFmt numFmtId="184" formatCode="##,#0_;\(#,##0\);&quot;-&quot;??_);@"/>
    <numFmt numFmtId="185" formatCode="*(#,##0\);*#\,##0_);&quot;-&quot;??_);@"/>
    <numFmt numFmtId="186" formatCode="_*\(#,##0\);_*#,##0_);&quot;-&quot;??_);@"/>
    <numFmt numFmtId="187" formatCode="_(* #,##0.00_);_(* \(#,##0.00\);_(* &quot;-&quot;??_);_(@_)"/>
    <numFmt numFmtId="188" formatCode="* \(#,##0\);* #,##0_);&quot;-&quot;??_);@"/>
    <numFmt numFmtId="189" formatCode="&quot;$&quot;#,##0_);[Red]\(&quot;$&quot;#,##0\)"/>
    <numFmt numFmtId="190" formatCode="_-* #,##0&quot;р.&quot;_-;\-* #,##0&quot;р.&quot;_-;_-* &quot;-&quot;&quot;р.&quot;_-;_-@_-"/>
    <numFmt numFmtId="191" formatCode="#,##0_);\(#,##0\);&quot;-&quot;??_);@"/>
    <numFmt numFmtId="192" formatCode="* #,##0_);* \(#,##0\);&quot;-&quot;??_);@"/>
    <numFmt numFmtId="193" formatCode="_-* #,##0.00&quot;р.&quot;_-;\-* #,##0.00&quot;р.&quot;_-;_-* &quot;-&quot;??&quot;р.&quot;_-;_-@_-"/>
    <numFmt numFmtId="194" formatCode="\$#,##0\ ;\(\$#,##0\)"/>
    <numFmt numFmtId="195" formatCode="dd\.mm\.yyyy&quot;г.&quot;"/>
    <numFmt numFmtId="196" formatCode="\M\o\n\t\h\ \D.\y\y\y\y"/>
    <numFmt numFmtId="197" formatCode="#,##0.000[$р.-419];\-#,##0.000[$р.-419]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d\ mmm"/>
    <numFmt numFmtId="246" formatCode="_(&quot;р.&quot;* #,##0.00_);_(&quot;р.&quot;* \(#,##0.00\);_(&quot;р.&quot;* &quot;-&quot;??_);_(@_)"/>
    <numFmt numFmtId="247" formatCode="#,##0.00&quot;р.&quot;;\-#,##0.00&quot;р.&quot;"/>
    <numFmt numFmtId="248" formatCode="0.000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1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  <font>
      <b/>
      <sz val="9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09">
    <xf numFmtId="0" fontId="0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164" fontId="24" fillId="0" borderId="0">
      <alignment vertical="top"/>
    </xf>
    <xf numFmtId="164" fontId="25" fillId="0" borderId="0">
      <alignment vertical="top"/>
    </xf>
    <xf numFmtId="165" fontId="25" fillId="2" borderId="0">
      <alignment vertical="top"/>
    </xf>
    <xf numFmtId="164" fontId="25" fillId="3" borderId="0">
      <alignment vertical="top"/>
    </xf>
    <xf numFmtId="0" fontId="22" fillId="0" borderId="0"/>
    <xf numFmtId="166" fontId="22" fillId="0" borderId="0" applyFont="0" applyFill="0" applyBorder="0" applyAlignment="0" applyProtection="0"/>
    <xf numFmtId="0" fontId="26" fillId="0" borderId="0"/>
    <xf numFmtId="167" fontId="22" fillId="0" borderId="0" applyFont="0" applyFill="0" applyBorder="0" applyAlignment="0" applyProtection="0"/>
    <xf numFmtId="168" fontId="26" fillId="0" borderId="0"/>
    <xf numFmtId="40" fontId="27" fillId="0" borderId="0" applyFont="0" applyFill="0" applyBorder="0" applyAlignment="0" applyProtection="0"/>
    <xf numFmtId="0" fontId="28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3" fillId="0" borderId="0"/>
    <xf numFmtId="0" fontId="29" fillId="0" borderId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32" fillId="0" borderId="0">
      <alignment vertical="top"/>
    </xf>
    <xf numFmtId="0" fontId="32" fillId="0" borderId="0">
      <alignment vertical="top"/>
    </xf>
    <xf numFmtId="0" fontId="29" fillId="0" borderId="0"/>
    <xf numFmtId="0" fontId="29" fillId="0" borderId="0"/>
    <xf numFmtId="0" fontId="29" fillId="0" borderId="0"/>
    <xf numFmtId="169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69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170" fontId="22" fillId="4" borderId="13">
      <alignment wrapText="1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>
      <alignment vertical="top"/>
    </xf>
    <xf numFmtId="0" fontId="23" fillId="0" borderId="0"/>
    <xf numFmtId="0" fontId="32" fillId="0" borderId="0">
      <alignment vertical="top"/>
    </xf>
    <xf numFmtId="0" fontId="23" fillId="0" borderId="0"/>
    <xf numFmtId="0" fontId="29" fillId="0" borderId="0"/>
    <xf numFmtId="0" fontId="23" fillId="0" borderId="0"/>
    <xf numFmtId="0" fontId="32" fillId="0" borderId="0">
      <alignment vertical="top"/>
    </xf>
    <xf numFmtId="0" fontId="32" fillId="0" borderId="0">
      <alignment vertical="top"/>
    </xf>
    <xf numFmtId="0" fontId="23" fillId="0" borderId="0"/>
    <xf numFmtId="171" fontId="23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171" fontId="29" fillId="0" borderId="0"/>
    <xf numFmtId="171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0" fontId="29" fillId="0" borderId="0"/>
    <xf numFmtId="0" fontId="29" fillId="0" borderId="0"/>
    <xf numFmtId="171" fontId="29" fillId="0" borderId="0"/>
    <xf numFmtId="0" fontId="29" fillId="0" borderId="0"/>
    <xf numFmtId="171" fontId="29" fillId="0" borderId="0"/>
    <xf numFmtId="0" fontId="29" fillId="0" borderId="0"/>
    <xf numFmtId="0" fontId="29" fillId="0" borderId="0"/>
    <xf numFmtId="171" fontId="29" fillId="0" borderId="0"/>
    <xf numFmtId="0" fontId="29" fillId="0" borderId="0"/>
    <xf numFmtId="171" fontId="29" fillId="0" borderId="0"/>
    <xf numFmtId="171" fontId="29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171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9" fillId="0" borderId="0"/>
    <xf numFmtId="0" fontId="23" fillId="0" borderId="0"/>
    <xf numFmtId="171" fontId="23" fillId="0" borderId="0"/>
    <xf numFmtId="171" fontId="29" fillId="0" borderId="0"/>
    <xf numFmtId="0" fontId="29" fillId="0" borderId="0"/>
    <xf numFmtId="171" fontId="29" fillId="0" borderId="0"/>
    <xf numFmtId="0" fontId="31" fillId="0" borderId="0">
      <protection locked="0"/>
    </xf>
    <xf numFmtId="0" fontId="31" fillId="0" borderId="0">
      <protection locked="0"/>
    </xf>
    <xf numFmtId="0" fontId="23" fillId="0" borderId="0"/>
    <xf numFmtId="0" fontId="23" fillId="0" borderId="0"/>
    <xf numFmtId="0" fontId="29" fillId="0" borderId="0"/>
    <xf numFmtId="0" fontId="29" fillId="0" borderId="0"/>
    <xf numFmtId="171" fontId="23" fillId="0" borderId="0"/>
    <xf numFmtId="171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69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23" fillId="0" borderId="0"/>
    <xf numFmtId="171" fontId="23" fillId="0" borderId="0"/>
    <xf numFmtId="0" fontId="23" fillId="0" borderId="0"/>
    <xf numFmtId="171" fontId="23" fillId="0" borderId="0"/>
    <xf numFmtId="0" fontId="34" fillId="0" borderId="0"/>
    <xf numFmtId="0" fontId="29" fillId="0" borderId="0"/>
    <xf numFmtId="171" fontId="29" fillId="0" borderId="0"/>
    <xf numFmtId="0" fontId="29" fillId="0" borderId="0"/>
    <xf numFmtId="171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29" fillId="0" borderId="0"/>
    <xf numFmtId="171" fontId="29" fillId="0" borderId="0"/>
    <xf numFmtId="0" fontId="29" fillId="0" borderId="0"/>
    <xf numFmtId="0" fontId="29" fillId="0" borderId="0"/>
    <xf numFmtId="171" fontId="23" fillId="0" borderId="0"/>
    <xf numFmtId="171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/>
    <xf numFmtId="0" fontId="29" fillId="0" borderId="0"/>
    <xf numFmtId="0" fontId="29" fillId="0" borderId="0"/>
    <xf numFmtId="171" fontId="29" fillId="0" borderId="0"/>
    <xf numFmtId="171" fontId="29" fillId="0" borderId="0"/>
    <xf numFmtId="171" fontId="29" fillId="0" borderId="0"/>
    <xf numFmtId="171" fontId="29" fillId="0" borderId="0"/>
    <xf numFmtId="169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69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23" fillId="0" borderId="0"/>
    <xf numFmtId="0" fontId="29" fillId="0" borderId="0"/>
    <xf numFmtId="171" fontId="29" fillId="0" borderId="0"/>
    <xf numFmtId="0" fontId="32" fillId="0" borderId="0">
      <alignment vertical="top"/>
    </xf>
    <xf numFmtId="171" fontId="29" fillId="0" borderId="0"/>
    <xf numFmtId="0" fontId="29" fillId="0" borderId="0"/>
    <xf numFmtId="0" fontId="29" fillId="0" borderId="0"/>
    <xf numFmtId="0" fontId="29" fillId="0" borderId="0"/>
    <xf numFmtId="171" fontId="29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3" fillId="0" borderId="0"/>
    <xf numFmtId="0" fontId="29" fillId="0" borderId="0"/>
    <xf numFmtId="0" fontId="29" fillId="0" borderId="0"/>
    <xf numFmtId="171" fontId="29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0" fontId="26" fillId="0" borderId="0"/>
    <xf numFmtId="0" fontId="26" fillId="0" borderId="0"/>
    <xf numFmtId="171" fontId="26" fillId="0" borderId="0"/>
    <xf numFmtId="171" fontId="26" fillId="0" borderId="0"/>
    <xf numFmtId="0" fontId="29" fillId="0" borderId="0"/>
    <xf numFmtId="171" fontId="29" fillId="0" borderId="0"/>
    <xf numFmtId="172" fontId="26" fillId="0" borderId="0" applyFont="0" applyFill="0" applyBorder="0" applyAlignment="0" applyProtection="0"/>
    <xf numFmtId="173" fontId="31" fillId="0" borderId="0">
      <protection locked="0"/>
    </xf>
    <xf numFmtId="173" fontId="31" fillId="0" borderId="0">
      <protection locked="0"/>
    </xf>
    <xf numFmtId="174" fontId="31" fillId="0" borderId="0">
      <protection locked="0"/>
    </xf>
    <xf numFmtId="174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174" fontId="31" fillId="0" borderId="0">
      <protection locked="0"/>
    </xf>
    <xf numFmtId="174" fontId="31" fillId="0" borderId="0">
      <protection locked="0"/>
    </xf>
    <xf numFmtId="174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176" fontId="31" fillId="0" borderId="16">
      <protection locked="0"/>
    </xf>
    <xf numFmtId="176" fontId="31" fillId="0" borderId="16">
      <protection locked="0"/>
    </xf>
    <xf numFmtId="176" fontId="35" fillId="0" borderId="0">
      <protection locked="0"/>
    </xf>
    <xf numFmtId="176" fontId="35" fillId="0" borderId="0">
      <protection locked="0"/>
    </xf>
    <xf numFmtId="176" fontId="35" fillId="0" borderId="0">
      <protection locked="0"/>
    </xf>
    <xf numFmtId="176" fontId="35" fillId="0" borderId="0">
      <protection locked="0"/>
    </xf>
    <xf numFmtId="176" fontId="35" fillId="0" borderId="0">
      <protection locked="0"/>
    </xf>
    <xf numFmtId="176" fontId="35" fillId="0" borderId="0">
      <protection locked="0"/>
    </xf>
    <xf numFmtId="176" fontId="31" fillId="0" borderId="16">
      <protection locked="0"/>
    </xf>
    <xf numFmtId="176" fontId="31" fillId="0" borderId="16">
      <protection locked="0"/>
    </xf>
    <xf numFmtId="176" fontId="31" fillId="0" borderId="16">
      <protection locked="0"/>
    </xf>
    <xf numFmtId="0" fontId="26" fillId="0" borderId="0"/>
    <xf numFmtId="177" fontId="36" fillId="0" borderId="0">
      <alignment horizontal="center"/>
    </xf>
    <xf numFmtId="0" fontId="37" fillId="5" borderId="0"/>
    <xf numFmtId="0" fontId="37" fillId="5" borderId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4" fontId="39" fillId="0" borderId="1">
      <alignment horizontal="right" vertical="top"/>
    </xf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178" fontId="41" fillId="0" borderId="0" applyFont="0" applyFill="0" applyBorder="0">
      <alignment horizontal="center"/>
    </xf>
    <xf numFmtId="4" fontId="39" fillId="0" borderId="1">
      <alignment horizontal="right" vertical="top"/>
    </xf>
    <xf numFmtId="0" fontId="42" fillId="0" borderId="0">
      <alignment horizontal="right"/>
    </xf>
    <xf numFmtId="0" fontId="43" fillId="0" borderId="17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179" fontId="45" fillId="0" borderId="18">
      <protection locked="0"/>
    </xf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24" borderId="0"/>
    <xf numFmtId="0" fontId="48" fillId="24" borderId="0"/>
    <xf numFmtId="10" fontId="49" fillId="0" borderId="0" applyNumberFormat="0" applyFill="0" applyBorder="0" applyAlignment="0"/>
    <xf numFmtId="0" fontId="50" fillId="0" borderId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2" fillId="0" borderId="0" applyFill="0" applyBorder="0" applyProtection="0">
      <alignment horizontal="center"/>
      <protection locked="0"/>
    </xf>
    <xf numFmtId="182" fontId="45" fillId="26" borderId="20">
      <alignment vertical="center"/>
    </xf>
    <xf numFmtId="0" fontId="53" fillId="27" borderId="21" applyNumberFormat="0" applyAlignment="0" applyProtection="0"/>
    <xf numFmtId="0" fontId="53" fillId="27" borderId="21" applyNumberFormat="0" applyAlignment="0" applyProtection="0"/>
    <xf numFmtId="0" fontId="54" fillId="0" borderId="22">
      <alignment horizontal="left" vertical="center"/>
    </xf>
    <xf numFmtId="0" fontId="54" fillId="0" borderId="22">
      <alignment horizontal="left" vertical="center"/>
    </xf>
    <xf numFmtId="183" fontId="22" fillId="0" borderId="23" applyFont="0" applyFill="0" applyBorder="0" applyProtection="0">
      <alignment horizontal="center"/>
      <protection locked="0"/>
    </xf>
    <xf numFmtId="0" fontId="31" fillId="0" borderId="0">
      <protection locked="0"/>
    </xf>
    <xf numFmtId="182" fontId="22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7" fontId="2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 applyFill="0" applyBorder="0" applyAlignment="0" applyProtection="0">
      <protection locked="0"/>
    </xf>
    <xf numFmtId="188" fontId="50" fillId="0" borderId="0" applyFill="0" applyBorder="0" applyProtection="0"/>
    <xf numFmtId="188" fontId="50" fillId="0" borderId="24" applyFill="0" applyProtection="0"/>
    <xf numFmtId="188" fontId="50" fillId="0" borderId="16" applyFill="0" applyProtection="0"/>
    <xf numFmtId="179" fontId="58" fillId="28" borderId="18"/>
    <xf numFmtId="0" fontId="31" fillId="0" borderId="0">
      <protection locked="0"/>
    </xf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37" fontId="32" fillId="0" borderId="25" applyFont="0" applyFill="0" applyBorder="0"/>
    <xf numFmtId="37" fontId="59" fillId="0" borderId="25" applyFont="0" applyFill="0" applyBorder="0">
      <protection locked="0"/>
    </xf>
    <xf numFmtId="37" fontId="60" fillId="2" borderId="22" applyFill="0" applyBorder="0" applyProtection="0"/>
    <xf numFmtId="37" fontId="59" fillId="0" borderId="25" applyFill="0" applyBorder="0">
      <protection locked="0"/>
    </xf>
    <xf numFmtId="193" fontId="26" fillId="0" borderId="0" applyFont="0" applyFill="0" applyBorder="0" applyAlignment="0" applyProtection="0"/>
    <xf numFmtId="194" fontId="56" fillId="0" borderId="0" applyFont="0" applyFill="0" applyBorder="0" applyAlignment="0" applyProtection="0"/>
    <xf numFmtId="0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0" fontId="61" fillId="4" borderId="26" applyNumberFormat="0" applyFont="0" applyBorder="0" applyAlignment="0" applyProtection="0"/>
    <xf numFmtId="0" fontId="47" fillId="29" borderId="0"/>
    <xf numFmtId="0" fontId="48" fillId="3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5" fontId="62" fillId="0" borderId="7" applyFont="0" applyFill="0" applyBorder="0" applyAlignment="0">
      <alignment horizontal="centerContinuous"/>
    </xf>
    <xf numFmtId="195" fontId="62" fillId="0" borderId="7" applyFont="0" applyFill="0" applyBorder="0" applyAlignment="0">
      <alignment horizontal="centerContinuous"/>
    </xf>
    <xf numFmtId="196" fontId="31" fillId="0" borderId="0">
      <protection locked="0"/>
    </xf>
    <xf numFmtId="14" fontId="63" fillId="0" borderId="0">
      <alignment vertical="top"/>
    </xf>
    <xf numFmtId="192" fontId="50" fillId="0" borderId="0" applyFill="0" applyBorder="0" applyProtection="0"/>
    <xf numFmtId="192" fontId="50" fillId="0" borderId="24" applyFill="0" applyProtection="0"/>
    <xf numFmtId="192" fontId="50" fillId="0" borderId="16" applyFill="0" applyProtection="0"/>
    <xf numFmtId="197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0" fontId="55" fillId="0" borderId="27" applyNumberFormat="0" applyFont="0" applyFill="0" applyAlignment="0" applyProtection="0"/>
    <xf numFmtId="0" fontId="55" fillId="0" borderId="27" applyNumberFormat="0" applyFon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5" fillId="0" borderId="0">
      <alignment vertical="top"/>
    </xf>
    <xf numFmtId="169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171" fontId="6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63" fillId="0" borderId="0" applyFont="0" applyFill="0" applyBorder="0" applyAlignment="0" applyProtection="0"/>
    <xf numFmtId="37" fontId="2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99" fontId="67" fillId="0" borderId="0" applyFill="0" applyBorder="0" applyAlignment="0" applyProtection="0"/>
    <xf numFmtId="199" fontId="24" fillId="0" borderId="0" applyFill="0" applyBorder="0" applyAlignment="0" applyProtection="0"/>
    <xf numFmtId="199" fontId="68" fillId="0" borderId="0" applyFill="0" applyBorder="0" applyAlignment="0" applyProtection="0"/>
    <xf numFmtId="199" fontId="69" fillId="0" borderId="0" applyFill="0" applyBorder="0" applyAlignment="0" applyProtection="0"/>
    <xf numFmtId="199" fontId="70" fillId="0" borderId="0" applyFill="0" applyBorder="0" applyAlignment="0" applyProtection="0"/>
    <xf numFmtId="199" fontId="71" fillId="0" borderId="0" applyFill="0" applyBorder="0" applyAlignment="0" applyProtection="0"/>
    <xf numFmtId="199" fontId="72" fillId="0" borderId="0" applyFill="0" applyBorder="0" applyAlignment="0" applyProtection="0"/>
    <xf numFmtId="2" fontId="56" fillId="0" borderId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Fill="0" applyBorder="0" applyProtection="0">
      <alignment horizontal="left"/>
    </xf>
    <xf numFmtId="0" fontId="74" fillId="0" borderId="0" applyFill="0" applyBorder="0" applyProtection="0">
      <alignment horizontal="left"/>
    </xf>
    <xf numFmtId="0" fontId="75" fillId="0" borderId="20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164" fontId="77" fillId="3" borderId="22" applyNumberFormat="0" applyFont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200" fontId="78" fillId="3" borderId="0" applyNumberFormat="0" applyFont="0" applyAlignment="0"/>
    <xf numFmtId="0" fontId="79" fillId="0" borderId="0" applyProtection="0">
      <alignment horizontal="right"/>
    </xf>
    <xf numFmtId="0" fontId="79" fillId="0" borderId="0" applyProtection="0">
      <alignment horizontal="right"/>
    </xf>
    <xf numFmtId="0" fontId="80" fillId="0" borderId="29">
      <alignment horizontal="center" vertical="center"/>
    </xf>
    <xf numFmtId="0" fontId="81" fillId="0" borderId="0">
      <alignment vertical="top"/>
    </xf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1" fillId="0" borderId="0">
      <alignment vertical="top"/>
    </xf>
    <xf numFmtId="0" fontId="52" fillId="0" borderId="0" applyFill="0" applyAlignment="0" applyProtection="0">
      <protection locked="0"/>
    </xf>
    <xf numFmtId="0" fontId="52" fillId="0" borderId="8" applyFill="0" applyAlignment="0" applyProtection="0">
      <protection locked="0"/>
    </xf>
    <xf numFmtId="2" fontId="85" fillId="31" borderId="0" applyAlignment="0">
      <alignment horizontal="right"/>
      <protection locked="0"/>
    </xf>
    <xf numFmtId="0" fontId="35" fillId="0" borderId="0">
      <protection locked="0"/>
    </xf>
    <xf numFmtId="169" fontId="86" fillId="0" borderId="0">
      <alignment vertical="top"/>
    </xf>
    <xf numFmtId="169" fontId="86" fillId="0" borderId="0">
      <alignment vertical="top"/>
    </xf>
    <xf numFmtId="38" fontId="86" fillId="0" borderId="0">
      <alignment vertical="top"/>
    </xf>
    <xf numFmtId="38" fontId="86" fillId="0" borderId="0">
      <alignment vertical="top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>
      <alignment vertical="center" wrapText="1"/>
    </xf>
    <xf numFmtId="179" fontId="90" fillId="0" borderId="0"/>
    <xf numFmtId="0" fontId="22" fillId="0" borderId="0"/>
    <xf numFmtId="0" fontId="91" fillId="0" borderId="0" applyNumberFormat="0" applyFill="0" applyBorder="0" applyAlignment="0" applyProtection="0">
      <alignment vertical="top"/>
      <protection locked="0"/>
    </xf>
    <xf numFmtId="201" fontId="92" fillId="0" borderId="22">
      <alignment horizontal="center" vertical="center" wrapText="1"/>
    </xf>
    <xf numFmtId="0" fontId="93" fillId="11" borderId="19" applyNumberFormat="0" applyAlignment="0" applyProtection="0"/>
    <xf numFmtId="0" fontId="93" fillId="11" borderId="19" applyNumberFormat="0" applyAlignment="0" applyProtection="0"/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169" fontId="25" fillId="0" borderId="0">
      <alignment vertical="top"/>
    </xf>
    <xf numFmtId="169" fontId="25" fillId="2" borderId="0">
      <alignment vertical="top"/>
    </xf>
    <xf numFmtId="169" fontId="25" fillId="2" borderId="0">
      <alignment vertical="top"/>
    </xf>
    <xf numFmtId="38" fontId="25" fillId="2" borderId="0">
      <alignment vertical="top"/>
    </xf>
    <xf numFmtId="38" fontId="25" fillId="2" borderId="0">
      <alignment vertical="top"/>
    </xf>
    <xf numFmtId="169" fontId="25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202" fontId="25" fillId="3" borderId="0">
      <alignment vertical="top"/>
    </xf>
    <xf numFmtId="38" fontId="25" fillId="0" borderId="0">
      <alignment vertical="top"/>
    </xf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203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205" fontId="96" fillId="0" borderId="22">
      <alignment horizontal="right"/>
      <protection locked="0"/>
    </xf>
    <xf numFmtId="206" fontId="97" fillId="0" borderId="0" applyFont="0" applyFill="0" applyBorder="0" applyAlignment="0" applyProtection="0"/>
    <xf numFmtId="207" fontId="97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210" fontId="98" fillId="0" borderId="0" applyFont="0" applyFill="0" applyBorder="0" applyAlignment="0" applyProtection="0"/>
    <xf numFmtId="211" fontId="98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0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3" fontId="26" fillId="0" borderId="34" applyFont="0" applyBorder="0">
      <alignment horizontal="center" vertical="center"/>
    </xf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62" fillId="2" borderId="22" applyFont="0" applyBorder="0" applyAlignment="0">
      <alignment horizontal="center" vertical="center"/>
    </xf>
    <xf numFmtId="0" fontId="37" fillId="0" borderId="35"/>
    <xf numFmtId="0" fontId="37" fillId="0" borderId="35"/>
    <xf numFmtId="0" fontId="100" fillId="0" borderId="0" applyNumberFormat="0" applyFill="0" applyBorder="0" applyAlignment="0" applyProtection="0"/>
    <xf numFmtId="214" fontId="26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>
      <alignment horizontal="right"/>
    </xf>
    <xf numFmtId="0" fontId="101" fillId="0" borderId="0">
      <alignment horizontal="right"/>
    </xf>
    <xf numFmtId="0" fontId="26" fillId="0" borderId="0"/>
    <xf numFmtId="0" fontId="42" fillId="0" borderId="0"/>
    <xf numFmtId="0" fontId="42" fillId="0" borderId="0"/>
    <xf numFmtId="0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0" fontId="102" fillId="0" borderId="0"/>
    <xf numFmtId="0" fontId="102" fillId="0" borderId="0"/>
    <xf numFmtId="0" fontId="22" fillId="0" borderId="0"/>
    <xf numFmtId="0" fontId="23" fillId="0" borderId="0"/>
    <xf numFmtId="0" fontId="23" fillId="0" borderId="0"/>
    <xf numFmtId="0" fontId="103" fillId="33" borderId="36" applyNumberFormat="0" applyFont="0" applyAlignment="0" applyProtection="0"/>
    <xf numFmtId="0" fontId="103" fillId="33" borderId="36" applyNumberFormat="0" applyFont="0" applyAlignment="0" applyProtection="0"/>
    <xf numFmtId="215" fontId="26" fillId="0" borderId="0" applyFont="0" applyAlignment="0">
      <alignment horizontal="center"/>
    </xf>
    <xf numFmtId="216" fontId="26" fillId="0" borderId="0" applyFont="0" applyFill="0" applyBorder="0" applyAlignment="0" applyProtection="0"/>
    <xf numFmtId="217" fontId="26" fillId="0" borderId="0" applyFont="0" applyFill="0" applyBorder="0" applyAlignment="0" applyProtection="0"/>
    <xf numFmtId="218" fontId="26" fillId="0" borderId="0" applyFont="0" applyFill="0" applyBorder="0" applyAlignment="0" applyProtection="0"/>
    <xf numFmtId="219" fontId="26" fillId="0" borderId="0" applyFont="0" applyFill="0" applyBorder="0" applyAlignment="0" applyProtection="0"/>
    <xf numFmtId="0" fontId="77" fillId="0" borderId="0"/>
    <xf numFmtId="0" fontId="77" fillId="0" borderId="0"/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1" fontId="105" fillId="0" borderId="0" applyProtection="0">
      <alignment horizontal="right" vertical="center"/>
    </xf>
    <xf numFmtId="49" fontId="106" fillId="0" borderId="8" applyFill="0" applyProtection="0">
      <alignment vertical="center"/>
    </xf>
    <xf numFmtId="0" fontId="31" fillId="0" borderId="0">
      <protection locked="0"/>
    </xf>
    <xf numFmtId="220" fontId="22" fillId="0" borderId="0" applyFont="0" applyFill="0" applyBorder="0" applyAlignment="0" applyProtection="0"/>
    <xf numFmtId="221" fontId="22" fillId="0" borderId="0" applyFont="0" applyFill="0" applyBorder="0" applyAlignment="0" applyProtection="0"/>
    <xf numFmtId="222" fontId="22" fillId="0" borderId="0" applyFont="0" applyFill="0" applyBorder="0" applyAlignment="0" applyProtection="0"/>
    <xf numFmtId="223" fontId="22" fillId="0" borderId="0" applyFont="0" applyFill="0" applyBorder="0" applyAlignment="0" applyProtection="0"/>
    <xf numFmtId="224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7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9" fontId="22" fillId="0" borderId="0" applyNumberFormat="0" applyFill="0" applyBorder="0" applyAlignment="0" applyProtection="0"/>
    <xf numFmtId="0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37" fontId="107" fillId="4" borderId="15"/>
    <xf numFmtId="37" fontId="107" fillId="4" borderId="15"/>
    <xf numFmtId="0" fontId="108" fillId="0" borderId="0" applyNumberFormat="0">
      <alignment horizontal="left"/>
    </xf>
    <xf numFmtId="229" fontId="109" fillId="0" borderId="38" applyBorder="0">
      <alignment horizontal="right"/>
      <protection locked="0"/>
    </xf>
    <xf numFmtId="49" fontId="110" fillId="0" borderId="22" applyNumberFormat="0">
      <alignment horizontal="left" vertical="center"/>
    </xf>
    <xf numFmtId="230" fontId="111" fillId="0" borderId="20">
      <alignment vertical="center"/>
    </xf>
    <xf numFmtId="0" fontId="52" fillId="0" borderId="39">
      <alignment vertical="top"/>
      <protection locked="0"/>
    </xf>
    <xf numFmtId="231" fontId="112" fillId="34" borderId="22">
      <alignment horizontal="center" vertical="center" wrapText="1"/>
      <protection locked="0"/>
    </xf>
    <xf numFmtId="0" fontId="22" fillId="0" borderId="0">
      <alignment vertical="center"/>
    </xf>
    <xf numFmtId="0" fontId="113" fillId="0" borderId="40">
      <alignment vertical="center"/>
    </xf>
    <xf numFmtId="0" fontId="113" fillId="0" borderId="40">
      <alignment vertical="center"/>
    </xf>
    <xf numFmtId="4" fontId="114" fillId="4" borderId="37" applyNumberFormat="0" applyProtection="0">
      <alignment vertical="center"/>
    </xf>
    <xf numFmtId="4" fontId="48" fillId="32" borderId="41" applyNumberFormat="0" applyProtection="0">
      <alignment vertical="center"/>
    </xf>
    <xf numFmtId="4" fontId="115" fillId="4" borderId="37" applyNumberFormat="0" applyProtection="0">
      <alignment vertical="center"/>
    </xf>
    <xf numFmtId="4" fontId="116" fillId="4" borderId="41" applyNumberFormat="0" applyProtection="0">
      <alignment vertical="center"/>
    </xf>
    <xf numFmtId="4" fontId="114" fillId="4" borderId="37" applyNumberFormat="0" applyProtection="0">
      <alignment horizontal="left" vertical="center" indent="1"/>
    </xf>
    <xf numFmtId="4" fontId="48" fillId="4" borderId="41" applyNumberFormat="0" applyProtection="0">
      <alignment horizontal="left" vertical="center" indent="1"/>
    </xf>
    <xf numFmtId="4" fontId="114" fillId="4" borderId="37" applyNumberFormat="0" applyProtection="0">
      <alignment horizontal="left" vertical="center" indent="1"/>
    </xf>
    <xf numFmtId="0" fontId="48" fillId="4" borderId="41" applyNumberFormat="0" applyProtection="0">
      <alignment horizontal="left" vertical="top" indent="1"/>
    </xf>
    <xf numFmtId="0" fontId="22" fillId="35" borderId="37" applyNumberFormat="0" applyProtection="0">
      <alignment horizontal="left" vertical="center" indent="1"/>
    </xf>
    <xf numFmtId="4" fontId="48" fillId="36" borderId="0" applyNumberFormat="0" applyProtection="0">
      <alignment horizontal="left" vertical="center" indent="1"/>
    </xf>
    <xf numFmtId="4" fontId="114" fillId="37" borderId="37" applyNumberFormat="0" applyProtection="0">
      <alignment horizontal="right" vertical="center"/>
    </xf>
    <xf numFmtId="4" fontId="114" fillId="7" borderId="41" applyNumberFormat="0" applyProtection="0">
      <alignment horizontal="right" vertical="center"/>
    </xf>
    <xf numFmtId="4" fontId="114" fillId="38" borderId="37" applyNumberFormat="0" applyProtection="0">
      <alignment horizontal="right" vertical="center"/>
    </xf>
    <xf numFmtId="4" fontId="114" fillId="13" borderId="41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21" borderId="41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15" borderId="41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19" borderId="41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23" borderId="41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22" borderId="41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45" borderId="41" applyNumberFormat="0" applyProtection="0">
      <alignment horizontal="right" vertical="center"/>
    </xf>
    <xf numFmtId="4" fontId="114" fillId="46" borderId="37" applyNumberFormat="0" applyProtection="0">
      <alignment horizontal="right" vertical="center"/>
    </xf>
    <xf numFmtId="4" fontId="114" fillId="14" borderId="41" applyNumberFormat="0" applyProtection="0">
      <alignment horizontal="right" vertical="center"/>
    </xf>
    <xf numFmtId="4" fontId="48" fillId="47" borderId="37" applyNumberFormat="0" applyProtection="0">
      <alignment horizontal="left" vertical="center" indent="1"/>
    </xf>
    <xf numFmtId="4" fontId="48" fillId="48" borderId="42" applyNumberFormat="0" applyProtection="0">
      <alignment horizontal="left" vertical="center" indent="1"/>
    </xf>
    <xf numFmtId="4" fontId="114" fillId="49" borderId="43" applyNumberFormat="0" applyProtection="0">
      <alignment horizontal="left" vertical="center" indent="1"/>
    </xf>
    <xf numFmtId="4" fontId="114" fillId="50" borderId="0" applyNumberFormat="0" applyProtection="0">
      <alignment horizontal="left" vertical="center" indent="1"/>
    </xf>
    <xf numFmtId="4" fontId="117" fillId="51" borderId="0" applyNumberFormat="0" applyProtection="0">
      <alignment horizontal="left" vertical="center" indent="1"/>
    </xf>
    <xf numFmtId="0" fontId="22" fillId="35" borderId="37" applyNumberFormat="0" applyProtection="0">
      <alignment horizontal="left" vertical="center" indent="1"/>
    </xf>
    <xf numFmtId="4" fontId="114" fillId="52" borderId="41" applyNumberFormat="0" applyProtection="0">
      <alignment horizontal="right" vertical="center"/>
    </xf>
    <xf numFmtId="4" fontId="32" fillId="49" borderId="37" applyNumberFormat="0" applyProtection="0">
      <alignment horizontal="left" vertical="center" indent="1"/>
    </xf>
    <xf numFmtId="4" fontId="32" fillId="50" borderId="0" applyNumberFormat="0" applyProtection="0">
      <alignment horizontal="left" vertical="center" indent="1"/>
    </xf>
    <xf numFmtId="4" fontId="32" fillId="53" borderId="37" applyNumberFormat="0" applyProtection="0">
      <alignment horizontal="left" vertical="center" indent="1"/>
    </xf>
    <xf numFmtId="4" fontId="32" fillId="36" borderId="0" applyNumberFormat="0" applyProtection="0">
      <alignment horizontal="left" vertical="center" indent="1"/>
    </xf>
    <xf numFmtId="0" fontId="22" fillId="53" borderId="37" applyNumberFormat="0" applyProtection="0">
      <alignment horizontal="left" vertical="center" indent="1"/>
    </xf>
    <xf numFmtId="0" fontId="22" fillId="51" borderId="41" applyNumberFormat="0" applyProtection="0">
      <alignment horizontal="left" vertical="center" indent="1"/>
    </xf>
    <xf numFmtId="0" fontId="22" fillId="53" borderId="37" applyNumberFormat="0" applyProtection="0">
      <alignment horizontal="left" vertical="center" indent="1"/>
    </xf>
    <xf numFmtId="0" fontId="22" fillId="51" borderId="41" applyNumberFormat="0" applyProtection="0">
      <alignment horizontal="left" vertical="top" indent="1"/>
    </xf>
    <xf numFmtId="0" fontId="22" fillId="54" borderId="37" applyNumberFormat="0" applyProtection="0">
      <alignment horizontal="left" vertical="center" indent="1"/>
    </xf>
    <xf numFmtId="0" fontId="22" fillId="36" borderId="41" applyNumberFormat="0" applyProtection="0">
      <alignment horizontal="left" vertical="center" indent="1"/>
    </xf>
    <xf numFmtId="0" fontId="22" fillId="54" borderId="37" applyNumberFormat="0" applyProtection="0">
      <alignment horizontal="left" vertical="center" indent="1"/>
    </xf>
    <xf numFmtId="0" fontId="22" fillId="36" borderId="41" applyNumberFormat="0" applyProtection="0">
      <alignment horizontal="left" vertical="top" indent="1"/>
    </xf>
    <xf numFmtId="0" fontId="22" fillId="2" borderId="37" applyNumberFormat="0" applyProtection="0">
      <alignment horizontal="left" vertical="center" indent="1"/>
    </xf>
    <xf numFmtId="0" fontId="22" fillId="26" borderId="41" applyNumberFormat="0" applyProtection="0">
      <alignment horizontal="left" vertical="center" indent="1"/>
    </xf>
    <xf numFmtId="0" fontId="22" fillId="2" borderId="37" applyNumberFormat="0" applyProtection="0">
      <alignment horizontal="left" vertical="center" indent="1"/>
    </xf>
    <xf numFmtId="0" fontId="22" fillId="26" borderId="41" applyNumberFormat="0" applyProtection="0">
      <alignment horizontal="left" vertical="top" indent="1"/>
    </xf>
    <xf numFmtId="0" fontId="22" fillId="35" borderId="37" applyNumberFormat="0" applyProtection="0">
      <alignment horizontal="left" vertical="center" indent="1"/>
    </xf>
    <xf numFmtId="0" fontId="22" fillId="55" borderId="41" applyNumberFormat="0" applyProtection="0">
      <alignment horizontal="left" vertical="center" indent="1"/>
    </xf>
    <xf numFmtId="0" fontId="22" fillId="35" borderId="37" applyNumberFormat="0" applyProtection="0">
      <alignment horizontal="left" vertical="center" indent="1"/>
    </xf>
    <xf numFmtId="0" fontId="22" fillId="55" borderId="41" applyNumberFormat="0" applyProtection="0">
      <alignment horizontal="left" vertical="top" indent="1"/>
    </xf>
    <xf numFmtId="0" fontId="26" fillId="0" borderId="0"/>
    <xf numFmtId="0" fontId="26" fillId="0" borderId="0"/>
    <xf numFmtId="0" fontId="26" fillId="0" borderId="0"/>
    <xf numFmtId="0" fontId="26" fillId="0" borderId="0"/>
    <xf numFmtId="4" fontId="114" fillId="56" borderId="37" applyNumberFormat="0" applyProtection="0">
      <alignment vertical="center"/>
    </xf>
    <xf numFmtId="4" fontId="114" fillId="56" borderId="41" applyNumberFormat="0" applyProtection="0">
      <alignment vertical="center"/>
    </xf>
    <xf numFmtId="4" fontId="115" fillId="56" borderId="37" applyNumberFormat="0" applyProtection="0">
      <alignment vertical="center"/>
    </xf>
    <xf numFmtId="4" fontId="115" fillId="56" borderId="41" applyNumberFormat="0" applyProtection="0">
      <alignment vertical="center"/>
    </xf>
    <xf numFmtId="4" fontId="114" fillId="56" borderId="37" applyNumberFormat="0" applyProtection="0">
      <alignment horizontal="left" vertical="center" indent="1"/>
    </xf>
    <xf numFmtId="4" fontId="114" fillId="56" borderId="41" applyNumberFormat="0" applyProtection="0">
      <alignment horizontal="left" vertical="center" indent="1"/>
    </xf>
    <xf numFmtId="4" fontId="114" fillId="56" borderId="37" applyNumberFormat="0" applyProtection="0">
      <alignment horizontal="left" vertical="center" indent="1"/>
    </xf>
    <xf numFmtId="0" fontId="114" fillId="56" borderId="41" applyNumberFormat="0" applyProtection="0">
      <alignment horizontal="left" vertical="top" indent="1"/>
    </xf>
    <xf numFmtId="4" fontId="114" fillId="49" borderId="37" applyNumberFormat="0" applyProtection="0">
      <alignment horizontal="right" vertical="center"/>
    </xf>
    <xf numFmtId="4" fontId="114" fillId="50" borderId="41" applyNumberFormat="0" applyProtection="0">
      <alignment horizontal="right" vertical="center"/>
    </xf>
    <xf numFmtId="4" fontId="115" fillId="49" borderId="37" applyNumberFormat="0" applyProtection="0">
      <alignment horizontal="right" vertical="center"/>
    </xf>
    <xf numFmtId="4" fontId="115" fillId="50" borderId="41" applyNumberFormat="0" applyProtection="0">
      <alignment horizontal="right" vertical="center"/>
    </xf>
    <xf numFmtId="0" fontId="22" fillId="35" borderId="37" applyNumberFormat="0" applyProtection="0">
      <alignment horizontal="left" vertical="center" indent="1"/>
    </xf>
    <xf numFmtId="4" fontId="114" fillId="52" borderId="41" applyNumberFormat="0" applyProtection="0">
      <alignment horizontal="left" vertical="center" indent="1"/>
    </xf>
    <xf numFmtId="0" fontId="22" fillId="35" borderId="37" applyNumberFormat="0" applyProtection="0">
      <alignment horizontal="left" vertical="center" indent="1"/>
    </xf>
    <xf numFmtId="0" fontId="114" fillId="36" borderId="41" applyNumberFormat="0" applyProtection="0">
      <alignment horizontal="left" vertical="top" indent="1"/>
    </xf>
    <xf numFmtId="0" fontId="118" fillId="0" borderId="0"/>
    <xf numFmtId="4" fontId="119" fillId="57" borderId="0" applyNumberFormat="0" applyProtection="0">
      <alignment horizontal="left" vertical="center" indent="1"/>
    </xf>
    <xf numFmtId="4" fontId="120" fillId="49" borderId="37" applyNumberFormat="0" applyProtection="0">
      <alignment horizontal="right" vertical="center"/>
    </xf>
    <xf numFmtId="4" fontId="120" fillId="50" borderId="41" applyNumberFormat="0" applyProtection="0">
      <alignment horizontal="right" vertical="center"/>
    </xf>
    <xf numFmtId="0" fontId="121" fillId="58" borderId="0"/>
    <xf numFmtId="49" fontId="122" fillId="58" borderId="0"/>
    <xf numFmtId="49" fontId="123" fillId="58" borderId="44"/>
    <xf numFmtId="49" fontId="123" fillId="58" borderId="0"/>
    <xf numFmtId="0" fontId="121" fillId="59" borderId="44">
      <protection locked="0"/>
    </xf>
    <xf numFmtId="0" fontId="121" fillId="58" borderId="0"/>
    <xf numFmtId="0" fontId="123" fillId="60" borderId="0"/>
    <xf numFmtId="0" fontId="123" fillId="46" borderId="0"/>
    <xf numFmtId="0" fontId="123" fillId="40" borderId="0"/>
    <xf numFmtId="232" fontId="22" fillId="61" borderId="22">
      <alignment vertical="center"/>
    </xf>
    <xf numFmtId="0" fontId="42" fillId="0" borderId="0" applyNumberFormat="0" applyFill="0" applyBorder="0" applyAlignment="0" applyProtection="0">
      <alignment horizontal="center"/>
    </xf>
    <xf numFmtId="0" fontId="124" fillId="0" borderId="0">
      <alignment horizontal="left" vertical="center" wrapText="1"/>
    </xf>
    <xf numFmtId="0" fontId="124" fillId="0" borderId="0">
      <alignment horizontal="left" vertical="center" wrapText="1"/>
    </xf>
    <xf numFmtId="0" fontId="22" fillId="0" borderId="0"/>
    <xf numFmtId="0" fontId="111" fillId="0" borderId="45" applyNumberFormat="0" applyFill="0" applyAlignment="0"/>
    <xf numFmtId="0" fontId="22" fillId="0" borderId="46" applyNumberFormat="0" applyFont="0" applyAlignment="0"/>
    <xf numFmtId="0" fontId="23" fillId="0" borderId="0"/>
    <xf numFmtId="0" fontId="111" fillId="0" borderId="46" applyNumberFormat="0"/>
    <xf numFmtId="0" fontId="125" fillId="37" borderId="20" applyNumberFormat="0"/>
    <xf numFmtId="0" fontId="125" fillId="28" borderId="20" applyNumberFormat="0"/>
    <xf numFmtId="0" fontId="125" fillId="54" borderId="20" applyNumberFormat="0"/>
    <xf numFmtId="0" fontId="126" fillId="0" borderId="0" applyBorder="0" applyProtection="0">
      <alignment vertical="center"/>
    </xf>
    <xf numFmtId="0" fontId="126" fillId="0" borderId="0" applyBorder="0" applyProtection="0">
      <alignment vertical="center"/>
    </xf>
    <xf numFmtId="0" fontId="126" fillId="0" borderId="8" applyBorder="0" applyProtection="0">
      <alignment horizontal="right" vertical="center"/>
    </xf>
    <xf numFmtId="0" fontId="126" fillId="0" borderId="8" applyBorder="0" applyProtection="0">
      <alignment horizontal="right" vertical="center"/>
    </xf>
    <xf numFmtId="0" fontId="127" fillId="62" borderId="0" applyBorder="0" applyProtection="0">
      <alignment horizontal="centerContinuous" vertical="center"/>
    </xf>
    <xf numFmtId="0" fontId="127" fillId="62" borderId="0" applyBorder="0" applyProtection="0">
      <alignment horizontal="centerContinuous" vertical="center"/>
    </xf>
    <xf numFmtId="0" fontId="127" fillId="63" borderId="8" applyBorder="0" applyProtection="0">
      <alignment horizontal="centerContinuous" vertical="center"/>
    </xf>
    <xf numFmtId="0" fontId="127" fillId="63" borderId="8" applyBorder="0" applyProtection="0">
      <alignment horizontal="centerContinuous" vertical="center"/>
    </xf>
    <xf numFmtId="0" fontId="128" fillId="0" borderId="0"/>
    <xf numFmtId="169" fontId="129" fillId="64" borderId="0">
      <alignment horizontal="right" vertical="top"/>
    </xf>
    <xf numFmtId="169" fontId="129" fillId="64" borderId="0">
      <alignment horizontal="right" vertical="top"/>
    </xf>
    <xf numFmtId="169" fontId="129" fillId="64" borderId="0">
      <alignment horizontal="right" vertical="top"/>
    </xf>
    <xf numFmtId="38" fontId="129" fillId="64" borderId="0">
      <alignment horizontal="right" vertical="top"/>
    </xf>
    <xf numFmtId="0" fontId="102" fillId="0" borderId="0"/>
    <xf numFmtId="0" fontId="102" fillId="0" borderId="0"/>
    <xf numFmtId="0" fontId="130" fillId="0" borderId="0" applyFill="0" applyBorder="0" applyProtection="0">
      <alignment horizontal="left"/>
    </xf>
    <xf numFmtId="0" fontId="130" fillId="0" borderId="0" applyFill="0" applyBorder="0" applyProtection="0">
      <alignment horizontal="left"/>
    </xf>
    <xf numFmtId="0" fontId="74" fillId="0" borderId="47" applyFill="0" applyBorder="0" applyProtection="0">
      <alignment horizontal="left" vertical="top"/>
    </xf>
    <xf numFmtId="0" fontId="74" fillId="0" borderId="47" applyFill="0" applyBorder="0" applyProtection="0">
      <alignment horizontal="left" vertical="top"/>
    </xf>
    <xf numFmtId="0" fontId="131" fillId="0" borderId="0">
      <alignment horizontal="centerContinuous"/>
    </xf>
    <xf numFmtId="0" fontId="132" fillId="0" borderId="47" applyFill="0" applyBorder="0" applyProtection="0"/>
    <xf numFmtId="0" fontId="132" fillId="0" borderId="0"/>
    <xf numFmtId="0" fontId="132" fillId="0" borderId="0"/>
    <xf numFmtId="0" fontId="132" fillId="0" borderId="47" applyFill="0" applyBorder="0" applyProtection="0"/>
    <xf numFmtId="0" fontId="133" fillId="0" borderId="0" applyFill="0" applyBorder="0" applyProtection="0"/>
    <xf numFmtId="0" fontId="134" fillId="0" borderId="0"/>
    <xf numFmtId="0" fontId="134" fillId="0" borderId="0"/>
    <xf numFmtId="0" fontId="133" fillId="0" borderId="0" applyFill="0" applyBorder="0" applyProtection="0"/>
    <xf numFmtId="0" fontId="133" fillId="0" borderId="0" applyFill="0" applyBorder="0" applyProtection="0"/>
    <xf numFmtId="0" fontId="132" fillId="0" borderId="47" applyFill="0" applyBorder="0" applyProtection="0"/>
    <xf numFmtId="0" fontId="135" fillId="0" borderId="0" applyFill="0" applyBorder="0" applyProtection="0">
      <alignment horizontal="left" vertical="top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52" fillId="0" borderId="49">
      <alignment vertical="center"/>
    </xf>
    <xf numFmtId="0" fontId="138" fillId="0" borderId="27" applyFill="0" applyBorder="0" applyProtection="0">
      <alignment vertical="center"/>
    </xf>
    <xf numFmtId="0" fontId="138" fillId="0" borderId="27" applyFill="0" applyBorder="0" applyProtection="0">
      <alignment vertical="center"/>
    </xf>
    <xf numFmtId="0" fontId="139" fillId="0" borderId="0">
      <alignment horizontal="fill"/>
    </xf>
    <xf numFmtId="0" fontId="77" fillId="0" borderId="0"/>
    <xf numFmtId="0" fontId="77" fillId="0" borderId="0"/>
    <xf numFmtId="231" fontId="140" fillId="39" borderId="20">
      <alignment horizontal="center" vertical="center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33" fontId="22" fillId="0" borderId="0" applyFont="0" applyFill="0" applyBorder="0" applyAlignment="0" applyProtection="0"/>
    <xf numFmtId="234" fontId="22" fillId="0" borderId="0" applyFont="0" applyFill="0" applyBorder="0" applyAlignment="0" applyProtection="0"/>
    <xf numFmtId="235" fontId="22" fillId="0" borderId="0" applyFont="0" applyFill="0" applyBorder="0" applyAlignment="0" applyProtection="0"/>
    <xf numFmtId="236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239" fontId="22" fillId="0" borderId="0" applyFont="0" applyFill="0" applyBorder="0" applyAlignment="0" applyProtection="0"/>
    <xf numFmtId="240" fontId="22" fillId="0" borderId="0" applyFont="0" applyFill="0" applyBorder="0" applyAlignment="0" applyProtection="0"/>
    <xf numFmtId="0" fontId="142" fillId="0" borderId="8" applyBorder="0" applyProtection="0">
      <alignment horizontal="right"/>
    </xf>
    <xf numFmtId="0" fontId="142" fillId="0" borderId="8" applyBorder="0" applyProtection="0">
      <alignment horizontal="right"/>
    </xf>
    <xf numFmtId="241" fontId="62" fillId="0" borderId="7" applyFont="0" applyFill="0" applyBorder="0" applyAlignment="0">
      <alignment horizontal="centerContinuous"/>
    </xf>
    <xf numFmtId="242" fontId="143" fillId="0" borderId="7" applyFont="0" applyFill="0" applyBorder="0" applyAlignment="0">
      <alignment horizontal="centerContinuous"/>
    </xf>
    <xf numFmtId="231" fontId="22" fillId="65" borderId="22" applyNumberFormat="0" applyFill="0" applyBorder="0" applyProtection="0">
      <alignment vertical="center"/>
      <protection locked="0"/>
    </xf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179" fontId="45" fillId="0" borderId="18">
      <protection locked="0"/>
    </xf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93" fillId="11" borderId="19" applyNumberFormat="0" applyAlignment="0" applyProtection="0"/>
    <xf numFmtId="0" fontId="22" fillId="3" borderId="0" applyNumberFormat="0" applyFont="0" applyBorder="0" applyAlignment="0">
      <protection locked="0"/>
    </xf>
    <xf numFmtId="3" fontId="144" fillId="0" borderId="0">
      <alignment horizontal="center" vertical="center" textRotation="90" wrapText="1"/>
    </xf>
    <xf numFmtId="243" fontId="45" fillId="0" borderId="22">
      <alignment vertical="top" wrapText="1"/>
    </xf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104" fillId="25" borderId="37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51" fillId="25" borderId="19" applyNumberFormat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1" fontId="14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26" fillId="0" borderId="0" applyBorder="0"/>
    <xf numFmtId="244" fontId="151" fillId="0" borderId="22">
      <alignment vertical="top" wrapText="1"/>
    </xf>
    <xf numFmtId="4" fontId="75" fillId="0" borderId="22">
      <alignment horizontal="left" vertical="center"/>
    </xf>
    <xf numFmtId="4" fontId="75" fillId="0" borderId="22"/>
    <xf numFmtId="4" fontId="75" fillId="36" borderId="22"/>
    <xf numFmtId="4" fontId="75" fillId="66" borderId="22"/>
    <xf numFmtId="4" fontId="62" fillId="55" borderId="22"/>
    <xf numFmtId="4" fontId="152" fillId="2" borderId="22"/>
    <xf numFmtId="4" fontId="153" fillId="0" borderId="22">
      <alignment horizontal="center" wrapText="1"/>
    </xf>
    <xf numFmtId="244" fontId="75" fillId="0" borderId="22"/>
    <xf numFmtId="244" fontId="151" fillId="0" borderId="22">
      <alignment horizontal="center" vertical="center" wrapText="1"/>
    </xf>
    <xf numFmtId="244" fontId="151" fillId="0" borderId="22">
      <alignment vertical="top" wrapText="1"/>
    </xf>
    <xf numFmtId="0" fontId="24" fillId="0" borderId="50" applyNumberFormat="0" applyFont="0" applyFill="0" applyBorder="0" applyAlignment="0" applyProtection="0">
      <alignment horizontal="center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93" fontId="38" fillId="0" borderId="0" applyFont="0" applyFill="0" applyBorder="0" applyAlignment="0" applyProtection="0"/>
    <xf numFmtId="245" fontId="22" fillId="0" borderId="0" applyFont="0" applyFill="0" applyBorder="0" applyAlignment="0" applyProtection="0"/>
    <xf numFmtId="246" fontId="38" fillId="0" borderId="0" applyFont="0" applyFill="0" applyBorder="0" applyAlignment="0" applyProtection="0"/>
    <xf numFmtId="245" fontId="22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154" fillId="0" borderId="0" applyBorder="0">
      <alignment horizontal="center" vertical="center" wrapText="1"/>
    </xf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5" fillId="0" borderId="0" applyBorder="0">
      <alignment horizontal="center" vertical="center" wrapText="1"/>
    </xf>
    <xf numFmtId="0" fontId="154" fillId="0" borderId="0" applyBorder="0">
      <alignment horizontal="center" vertical="center" wrapText="1"/>
    </xf>
    <xf numFmtId="0" fontId="26" fillId="0" borderId="22">
      <alignment horizontal="center" vertical="center" wrapText="1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51" applyBorder="0">
      <alignment horizontal="center" vertical="center" wrapText="1"/>
    </xf>
    <xf numFmtId="0" fontId="159" fillId="0" borderId="51" applyBorder="0">
      <alignment horizontal="center" vertical="center" wrapText="1"/>
    </xf>
    <xf numFmtId="0" fontId="158" fillId="0" borderId="51" applyBorder="0">
      <alignment horizontal="center" vertical="center" wrapText="1"/>
    </xf>
    <xf numFmtId="0" fontId="158" fillId="0" borderId="51" applyBorder="0">
      <alignment horizontal="center" vertical="center" wrapText="1"/>
    </xf>
    <xf numFmtId="179" fontId="58" fillId="28" borderId="18"/>
    <xf numFmtId="4" fontId="103" fillId="4" borderId="22" applyBorder="0">
      <alignment horizontal="right"/>
    </xf>
    <xf numFmtId="49" fontId="160" fillId="0" borderId="0" applyBorder="0">
      <alignment vertical="center"/>
    </xf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0" fontId="137" fillId="0" borderId="48" applyNumberFormat="0" applyFill="0" applyAlignment="0" applyProtection="0"/>
    <xf numFmtId="3" fontId="58" fillId="0" borderId="22" applyBorder="0">
      <alignment vertical="center"/>
    </xf>
    <xf numFmtId="3" fontId="58" fillId="0" borderId="22" applyBorder="0">
      <alignment vertical="center"/>
    </xf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100" fillId="0" borderId="16" applyNumberFormat="0" applyFill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53" fillId="27" borderId="21" applyNumberFormat="0" applyAlignment="0" applyProtection="0"/>
    <xf numFmtId="0" fontId="26" fillId="0" borderId="0">
      <alignment wrapText="1"/>
    </xf>
    <xf numFmtId="0" fontId="26" fillId="0" borderId="0">
      <alignment wrapText="1"/>
    </xf>
    <xf numFmtId="0" fontId="161" fillId="2" borderId="52" applyNumberFormat="0">
      <alignment vertical="top"/>
    </xf>
    <xf numFmtId="0" fontId="157" fillId="0" borderId="0">
      <alignment horizontal="center" vertical="top" wrapText="1"/>
    </xf>
    <xf numFmtId="0" fontId="157" fillId="0" borderId="0">
      <alignment horizontal="center" vertical="top" wrapText="1"/>
    </xf>
    <xf numFmtId="0" fontId="162" fillId="0" borderId="0">
      <alignment horizontal="centerContinuous" vertical="center" wrapText="1"/>
    </xf>
    <xf numFmtId="0" fontId="162" fillId="0" borderId="0">
      <alignment horizontal="centerContinuous" vertical="center" wrapText="1"/>
    </xf>
    <xf numFmtId="0" fontId="162" fillId="0" borderId="0">
      <alignment horizontal="centerContinuous" vertical="center" wrapText="1"/>
    </xf>
    <xf numFmtId="171" fontId="157" fillId="0" borderId="0">
      <alignment horizontal="center" vertical="top"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00" fillId="3" borderId="0" applyFill="0">
      <alignment wrapText="1"/>
    </xf>
    <xf numFmtId="0" fontId="163" fillId="59" borderId="8">
      <alignment vertical="center"/>
    </xf>
    <xf numFmtId="0" fontId="163" fillId="59" borderId="8">
      <alignment vertical="center"/>
    </xf>
    <xf numFmtId="168" fontId="164" fillId="3" borderId="22">
      <alignment wrapText="1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247" fontId="165" fillId="0" borderId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49" fontId="144" fillId="0" borderId="22">
      <alignment horizontal="right" vertical="top" wrapText="1"/>
    </xf>
    <xf numFmtId="199" fontId="166" fillId="0" borderId="0">
      <alignment horizontal="right" vertical="top" wrapText="1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49" fontId="103" fillId="0" borderId="0" applyBorder="0">
      <alignment vertical="top"/>
    </xf>
    <xf numFmtId="0" fontId="38" fillId="0" borderId="0"/>
    <xf numFmtId="0" fontId="1" fillId="0" borderId="0"/>
    <xf numFmtId="0" fontId="1" fillId="0" borderId="0"/>
    <xf numFmtId="49" fontId="103" fillId="0" borderId="0" applyBorder="0">
      <alignment vertical="top"/>
    </xf>
    <xf numFmtId="0" fontId="168" fillId="0" borderId="0"/>
    <xf numFmtId="0" fontId="26" fillId="0" borderId="0"/>
    <xf numFmtId="0" fontId="1" fillId="0" borderId="0"/>
    <xf numFmtId="0" fontId="168" fillId="0" borderId="0"/>
    <xf numFmtId="0" fontId="1" fillId="0" borderId="0"/>
    <xf numFmtId="0" fontId="22" fillId="0" borderId="0"/>
    <xf numFmtId="0" fontId="26" fillId="0" borderId="0"/>
    <xf numFmtId="0" fontId="169" fillId="0" borderId="0"/>
    <xf numFmtId="0" fontId="1" fillId="0" borderId="0"/>
    <xf numFmtId="171" fontId="1" fillId="0" borderId="0"/>
    <xf numFmtId="0" fontId="26" fillId="0" borderId="0"/>
    <xf numFmtId="171" fontId="1" fillId="0" borderId="0"/>
    <xf numFmtId="0" fontId="170" fillId="0" borderId="0"/>
    <xf numFmtId="0" fontId="170" fillId="0" borderId="0"/>
    <xf numFmtId="0" fontId="1" fillId="0" borderId="0"/>
    <xf numFmtId="0" fontId="26" fillId="0" borderId="0"/>
    <xf numFmtId="0" fontId="26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71" fillId="0" borderId="0"/>
    <xf numFmtId="0" fontId="17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26" fillId="0" borderId="0"/>
    <xf numFmtId="0" fontId="38" fillId="0" borderId="0"/>
    <xf numFmtId="0" fontId="1" fillId="0" borderId="0"/>
    <xf numFmtId="0" fontId="1" fillId="0" borderId="0"/>
    <xf numFmtId="171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1" fontId="22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171" fontId="22" fillId="0" borderId="0"/>
    <xf numFmtId="0" fontId="38" fillId="0" borderId="0"/>
    <xf numFmtId="171" fontId="22" fillId="0" borderId="0"/>
    <xf numFmtId="0" fontId="1" fillId="0" borderId="0"/>
    <xf numFmtId="0" fontId="38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1" fontId="2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1" fontId="22" fillId="0" borderId="0"/>
    <xf numFmtId="0" fontId="38" fillId="0" borderId="0"/>
    <xf numFmtId="0" fontId="22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1" fontId="22" fillId="0" borderId="0"/>
    <xf numFmtId="0" fontId="38" fillId="0" borderId="0"/>
    <xf numFmtId="171" fontId="26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03" fillId="0" borderId="0">
      <alignment vertical="top"/>
    </xf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72" fillId="0" borderId="0"/>
    <xf numFmtId="0" fontId="168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173" fillId="0" borderId="0"/>
    <xf numFmtId="0" fontId="26" fillId="0" borderId="0"/>
    <xf numFmtId="171" fontId="22" fillId="0" borderId="0"/>
    <xf numFmtId="171" fontId="26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71" fontId="22" fillId="0" borderId="0"/>
    <xf numFmtId="0" fontId="1" fillId="0" borderId="0"/>
    <xf numFmtId="171" fontId="22" fillId="0" borderId="0"/>
    <xf numFmtId="171" fontId="22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0" fontId="2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9" fontId="103" fillId="0" borderId="0" applyBorder="0">
      <alignment vertical="top"/>
    </xf>
    <xf numFmtId="0" fontId="38" fillId="0" borderId="0"/>
    <xf numFmtId="49" fontId="103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68" fillId="0" borderId="0"/>
    <xf numFmtId="49" fontId="103" fillId="0" borderId="0" applyBorder="0">
      <alignment vertical="top"/>
    </xf>
    <xf numFmtId="49" fontId="103" fillId="0" borderId="0" applyBorder="0">
      <alignment vertical="top"/>
    </xf>
    <xf numFmtId="171" fontId="22" fillId="0" borderId="0"/>
    <xf numFmtId="171" fontId="1" fillId="0" borderId="0"/>
    <xf numFmtId="49" fontId="103" fillId="0" borderId="0" applyBorder="0">
      <alignment vertical="top"/>
    </xf>
    <xf numFmtId="171" fontId="174" fillId="0" borderId="0"/>
    <xf numFmtId="171" fontId="38" fillId="0" borderId="0"/>
    <xf numFmtId="171" fontId="1" fillId="0" borderId="0"/>
    <xf numFmtId="0" fontId="1" fillId="0" borderId="0"/>
    <xf numFmtId="49" fontId="103" fillId="0" borderId="0" applyBorder="0">
      <alignment vertical="top"/>
    </xf>
    <xf numFmtId="171" fontId="22" fillId="0" borderId="0" applyNumberFormat="0" applyFont="0" applyFill="0" applyBorder="0" applyAlignment="0" applyProtection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171" fontId="22" fillId="0" borderId="0"/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171" fontId="175" fillId="0" borderId="0"/>
    <xf numFmtId="0" fontId="26" fillId="0" borderId="0"/>
    <xf numFmtId="49" fontId="103" fillId="0" borderId="0" applyBorder="0">
      <alignment vertical="top"/>
    </xf>
    <xf numFmtId="0" fontId="89" fillId="0" borderId="0">
      <alignment vertical="center" wrapText="1"/>
    </xf>
    <xf numFmtId="1" fontId="176" fillId="0" borderId="22">
      <alignment horizontal="left" vertical="center"/>
    </xf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26" fillId="0" borderId="0" applyFont="0" applyFill="0" applyBorder="0" applyProtection="0">
      <alignment horizontal="center" vertical="center" wrapText="1"/>
    </xf>
    <xf numFmtId="0" fontId="26" fillId="0" borderId="0" applyFont="0" applyFill="0" applyBorder="0" applyProtection="0">
      <alignment horizontal="center" vertical="center" wrapText="1"/>
    </xf>
    <xf numFmtId="0" fontId="26" fillId="0" borderId="0" applyFont="0" applyFill="0" applyBorder="0" applyProtection="0">
      <alignment horizontal="center" vertical="center" wrapText="1"/>
    </xf>
    <xf numFmtId="0" fontId="26" fillId="0" borderId="0" applyFont="0" applyFill="0" applyBorder="0" applyProtection="0">
      <alignment horizontal="center" vertical="center" wrapText="1"/>
    </xf>
    <xf numFmtId="0" fontId="26" fillId="0" borderId="0" applyNumberFormat="0" applyFont="0" applyFill="0" applyBorder="0" applyProtection="0">
      <alignment horizontal="justify" vertical="center" wrapText="1"/>
    </xf>
    <xf numFmtId="0" fontId="26" fillId="0" borderId="0" applyNumberFormat="0" applyFont="0" applyFill="0" applyBorder="0" applyProtection="0">
      <alignment horizontal="justify" vertical="center" wrapText="1"/>
    </xf>
    <xf numFmtId="0" fontId="26" fillId="0" borderId="0" applyNumberFormat="0" applyFont="0" applyFill="0" applyBorder="0" applyProtection="0">
      <alignment horizontal="justify" vertical="center" wrapText="1"/>
    </xf>
    <xf numFmtId="0" fontId="26" fillId="0" borderId="0" applyNumberFormat="0" applyFont="0" applyFill="0" applyBorder="0" applyProtection="0">
      <alignment horizontal="justify" vertical="center" wrapText="1"/>
    </xf>
    <xf numFmtId="244" fontId="177" fillId="0" borderId="22">
      <alignment vertical="top"/>
    </xf>
    <xf numFmtId="199" fontId="178" fillId="4" borderId="15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0" fontId="22" fillId="33" borderId="36" applyNumberFormat="0" applyFont="0" applyAlignment="0" applyProtection="0"/>
    <xf numFmtId="49" fontId="62" fillId="0" borderId="13">
      <alignment horizontal="left"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81" fillId="0" borderId="53" applyNumberFormat="0" applyFont="0" applyFill="0" applyBorder="0" applyAlignment="0" applyProtection="0"/>
    <xf numFmtId="248" fontId="182" fillId="0" borderId="22"/>
    <xf numFmtId="0" fontId="26" fillId="0" borderId="22" applyNumberFormat="0" applyFont="0" applyFill="0" applyAlignment="0" applyProtection="0"/>
    <xf numFmtId="0" fontId="26" fillId="0" borderId="22" applyNumberFormat="0" applyFont="0" applyFill="0" applyAlignment="0" applyProtection="0"/>
    <xf numFmtId="0" fontId="22" fillId="0" borderId="0" applyFont="0" applyFill="0" applyBorder="0">
      <alignment horizontal="right"/>
    </xf>
    <xf numFmtId="3" fontId="183" fillId="67" borderId="13">
      <alignment horizontal="justify" vertical="center"/>
    </xf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23" fillId="0" borderId="0"/>
    <xf numFmtId="169" fontId="24" fillId="0" borderId="0">
      <alignment vertical="top"/>
    </xf>
    <xf numFmtId="169" fontId="24" fillId="0" borderId="0">
      <alignment vertical="top"/>
    </xf>
    <xf numFmtId="214" fontId="184" fillId="0" borderId="0">
      <alignment vertical="top"/>
    </xf>
    <xf numFmtId="249" fontId="184" fillId="0" borderId="0">
      <alignment vertical="top"/>
    </xf>
    <xf numFmtId="169" fontId="184" fillId="0" borderId="0">
      <alignment vertical="top"/>
    </xf>
    <xf numFmtId="169" fontId="24" fillId="0" borderId="0">
      <alignment vertical="top"/>
    </xf>
    <xf numFmtId="38" fontId="24" fillId="0" borderId="0">
      <alignment vertical="top"/>
    </xf>
    <xf numFmtId="0" fontId="29" fillId="0" borderId="0"/>
    <xf numFmtId="0" fontId="29" fillId="0" borderId="0"/>
    <xf numFmtId="0" fontId="23" fillId="0" borderId="0"/>
    <xf numFmtId="171" fontId="29" fillId="0" borderId="0"/>
    <xf numFmtId="0" fontId="185" fillId="0" borderId="0" applyFont="0" applyFill="0" applyBorder="0" applyAlignment="0">
      <alignment horizontal="center"/>
    </xf>
    <xf numFmtId="0" fontId="186" fillId="0" borderId="0" applyFont="0" applyFill="0" applyBorder="0" applyAlignment="0">
      <alignment horizont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66" fillId="0" borderId="0"/>
    <xf numFmtId="49" fontId="187" fillId="0" borderId="0">
      <alignment vertical="top"/>
    </xf>
    <xf numFmtId="199" fontId="100" fillId="0" borderId="0" applyFill="0" applyBorder="0" applyAlignment="0" applyProtection="0"/>
    <xf numFmtId="199" fontId="100" fillId="0" borderId="0" applyFill="0" applyBorder="0" applyAlignment="0" applyProtection="0"/>
    <xf numFmtId="199" fontId="100" fillId="0" borderId="0" applyFill="0" applyBorder="0" applyAlignment="0" applyProtection="0"/>
    <xf numFmtId="199" fontId="100" fillId="0" borderId="0" applyFill="0" applyBorder="0" applyAlignment="0" applyProtection="0"/>
    <xf numFmtId="199" fontId="100" fillId="0" borderId="0" applyFill="0" applyBorder="0" applyAlignment="0" applyProtection="0"/>
    <xf numFmtId="199" fontId="100" fillId="0" borderId="0" applyFill="0" applyBorder="0" applyAlignment="0" applyProtection="0"/>
    <xf numFmtId="199" fontId="100" fillId="0" borderId="0" applyFill="0" applyBorder="0" applyAlignment="0" applyProtection="0"/>
    <xf numFmtId="199" fontId="100" fillId="0" borderId="0" applyFill="0" applyBorder="0" applyAlignment="0" applyProtection="0"/>
    <xf numFmtId="199" fontId="100" fillId="0" borderId="0" applyFill="0" applyBorder="0" applyAlignment="0" applyProtection="0"/>
    <xf numFmtId="199" fontId="100" fillId="0" borderId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25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50" fontId="26" fillId="0" borderId="0" applyFont="0" applyFill="0" applyBorder="0" applyAlignment="0" applyProtection="0"/>
    <xf numFmtId="25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52" fontId="38" fillId="0" borderId="0" applyFont="0" applyFill="0" applyBorder="0" applyAlignment="0" applyProtection="0"/>
    <xf numFmtId="252" fontId="38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38" fillId="0" borderId="0" applyFont="0" applyFill="0" applyBorder="0" applyAlignment="0" applyProtection="0"/>
    <xf numFmtId="252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252" fontId="170" fillId="0" borderId="0" applyFont="0" applyFill="0" applyBorder="0" applyAlignment="0" applyProtection="0"/>
    <xf numFmtId="252" fontId="173" fillId="0" borderId="0" applyFont="0" applyFill="0" applyBorder="0" applyAlignment="0" applyProtection="0"/>
    <xf numFmtId="252" fontId="173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38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251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251" fontId="26" fillId="0" borderId="0" applyFont="0" applyFill="0" applyBorder="0" applyAlignment="0" applyProtection="0"/>
    <xf numFmtId="251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252" fontId="26" fillId="0" borderId="0" applyFont="0" applyFill="0" applyBorder="0" applyAlignment="0" applyProtection="0"/>
    <xf numFmtId="168" fontId="22" fillId="0" borderId="0" applyFont="0" applyFill="0" applyBorder="0" applyAlignment="0" applyProtection="0"/>
    <xf numFmtId="252" fontId="26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38" fillId="0" borderId="0" applyFont="0" applyFill="0" applyBorder="0" applyAlignment="0" applyProtection="0"/>
    <xf numFmtId="252" fontId="26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7" fontId="26" fillId="0" borderId="0" applyFont="0" applyFill="0" applyBorder="0" applyAlignment="0" applyProtection="0"/>
    <xf numFmtId="252" fontId="38" fillId="0" borderId="0" applyFont="0" applyFill="0" applyBorder="0" applyAlignment="0" applyProtection="0"/>
    <xf numFmtId="187" fontId="103" fillId="0" borderId="0" applyFont="0" applyFill="0" applyBorder="0" applyAlignment="0" applyProtection="0"/>
    <xf numFmtId="252" fontId="179" fillId="0" borderId="0" applyFont="0" applyFill="0" applyBorder="0" applyAlignment="0" applyProtection="0"/>
    <xf numFmtId="252" fontId="179" fillId="0" borderId="0" applyFont="0" applyFill="0" applyBorder="0" applyAlignment="0" applyProtection="0"/>
    <xf numFmtId="252" fontId="170" fillId="0" borderId="0" applyFont="0" applyFill="0" applyBorder="0" applyAlignment="0" applyProtection="0"/>
    <xf numFmtId="252" fontId="22" fillId="0" borderId="0" applyFont="0" applyFill="0" applyBorder="0" applyAlignment="0" applyProtection="0"/>
    <xf numFmtId="251" fontId="26" fillId="0" borderId="0" applyFont="0" applyFill="0" applyBorder="0" applyAlignment="0" applyProtection="0"/>
    <xf numFmtId="253" fontId="26" fillId="0" borderId="0" applyFont="0" applyFill="0" applyBorder="0" applyAlignment="0" applyProtection="0"/>
    <xf numFmtId="4" fontId="103" fillId="3" borderId="0" applyBorder="0">
      <alignment horizontal="right"/>
    </xf>
    <xf numFmtId="4" fontId="103" fillId="3" borderId="0" applyBorder="0">
      <alignment horizontal="right"/>
    </xf>
    <xf numFmtId="4" fontId="103" fillId="3" borderId="0" applyBorder="0">
      <alignment horizontal="right"/>
    </xf>
    <xf numFmtId="4" fontId="188" fillId="3" borderId="0" applyBorder="0">
      <alignment horizontal="right"/>
    </xf>
    <xf numFmtId="4" fontId="103" fillId="3" borderId="0" applyFont="0" applyBorder="0">
      <alignment horizontal="right"/>
    </xf>
    <xf numFmtId="4" fontId="103" fillId="3" borderId="0" applyBorder="0">
      <alignment horizontal="right"/>
    </xf>
    <xf numFmtId="4" fontId="103" fillId="68" borderId="54" applyBorder="0">
      <alignment horizontal="right"/>
    </xf>
    <xf numFmtId="4" fontId="103" fillId="68" borderId="54" applyBorder="0">
      <alignment horizontal="right"/>
    </xf>
    <xf numFmtId="4" fontId="103" fillId="3" borderId="22" applyFont="0" applyBorder="0">
      <alignment horizontal="right"/>
    </xf>
    <xf numFmtId="4" fontId="103" fillId="3" borderId="22" applyFont="0" applyBorder="0">
      <alignment horizontal="right"/>
    </xf>
    <xf numFmtId="4" fontId="103" fillId="3" borderId="22" applyFont="0" applyBorder="0">
      <alignment horizontal="right"/>
    </xf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254" fontId="45" fillId="0" borderId="13">
      <alignment vertical="top" wrapText="1"/>
    </xf>
    <xf numFmtId="2" fontId="22" fillId="0" borderId="0" applyFont="0" applyFill="0" applyBorder="0">
      <alignment horizontal="right"/>
    </xf>
    <xf numFmtId="255" fontId="26" fillId="0" borderId="22" applyFont="0" applyFill="0" applyBorder="0" applyProtection="0">
      <alignment horizontal="center" vertical="center"/>
    </xf>
    <xf numFmtId="255" fontId="26" fillId="0" borderId="22" applyFont="0" applyFill="0" applyBorder="0" applyProtection="0">
      <alignment horizontal="center" vertical="center"/>
    </xf>
    <xf numFmtId="255" fontId="26" fillId="0" borderId="22" applyFont="0" applyFill="0" applyBorder="0" applyProtection="0">
      <alignment horizontal="center" vertical="center"/>
    </xf>
    <xf numFmtId="255" fontId="26" fillId="0" borderId="22" applyFont="0" applyFill="0" applyBorder="0" applyProtection="0">
      <alignment horizontal="center" vertical="center"/>
    </xf>
    <xf numFmtId="3" fontId="26" fillId="0" borderId="0" applyFont="0" applyBorder="0">
      <alignment horizontal="center"/>
    </xf>
    <xf numFmtId="256" fontId="31" fillId="0" borderId="0">
      <protection locked="0"/>
    </xf>
    <xf numFmtId="256" fontId="31" fillId="0" borderId="0">
      <protection locked="0"/>
    </xf>
    <xf numFmtId="256" fontId="31" fillId="0" borderId="0">
      <protection locked="0"/>
    </xf>
    <xf numFmtId="49" fontId="151" fillId="0" borderId="22">
      <alignment horizontal="center" vertical="center" wrapText="1"/>
    </xf>
    <xf numFmtId="0" fontId="45" fillId="0" borderId="22" applyBorder="0">
      <alignment horizontal="center" vertical="center" wrapText="1"/>
    </xf>
    <xf numFmtId="0" fontId="45" fillId="0" borderId="22" applyBorder="0">
      <alignment horizontal="center" vertical="center" wrapText="1"/>
    </xf>
    <xf numFmtId="49" fontId="151" fillId="0" borderId="22">
      <alignment horizontal="center" vertical="center" wrapText="1"/>
    </xf>
    <xf numFmtId="49" fontId="124" fillId="0" borderId="22" applyNumberFormat="0" applyFill="0" applyAlignment="0" applyProtection="0"/>
    <xf numFmtId="168" fontId="26" fillId="0" borderId="0"/>
    <xf numFmtId="0" fontId="137" fillId="0" borderId="48" applyNumberFormat="0" applyFill="0" applyAlignment="0" applyProtection="0"/>
    <xf numFmtId="0" fontId="46" fillId="7" borderId="0" applyNumberFormat="0" applyBorder="0" applyAlignment="0" applyProtection="0"/>
    <xf numFmtId="0" fontId="76" fillId="8" borderId="0" applyNumberFormat="0" applyBorder="0" applyAlignment="0" applyProtection="0"/>
    <xf numFmtId="0" fontId="66" fillId="0" borderId="0" applyNumberFormat="0" applyFill="0" applyBorder="0" applyAlignment="0" applyProtection="0"/>
    <xf numFmtId="0" fontId="38" fillId="33" borderId="36" applyNumberFormat="0" applyFont="0" applyAlignment="0" applyProtection="0"/>
    <xf numFmtId="0" fontId="38" fillId="33" borderId="36" applyNumberFormat="0" applyFont="0" applyAlignment="0" applyProtection="0"/>
    <xf numFmtId="0" fontId="26" fillId="33" borderId="36" applyNumberFormat="0" applyFont="0" applyAlignment="0" applyProtection="0"/>
    <xf numFmtId="0" fontId="26" fillId="0" borderId="0"/>
    <xf numFmtId="0" fontId="99" fillId="32" borderId="0" applyNumberFormat="0" applyBorder="0" applyAlignment="0" applyProtection="0"/>
    <xf numFmtId="0" fontId="38" fillId="0" borderId="0"/>
    <xf numFmtId="0" fontId="38" fillId="0" borderId="0"/>
    <xf numFmtId="0" fontId="40" fillId="19" borderId="0" applyNumberFormat="0" applyBorder="0" applyAlignment="0" applyProtection="0"/>
    <xf numFmtId="0" fontId="95" fillId="0" borderId="33" applyNumberFormat="0" applyFill="0" applyAlignment="0" applyProtection="0"/>
    <xf numFmtId="0" fontId="53" fillId="27" borderId="21" applyNumberFormat="0" applyAlignment="0" applyProtection="0"/>
    <xf numFmtId="0" fontId="141" fillId="0" borderId="0" applyNumberFormat="0" applyFill="0" applyBorder="0" applyAlignment="0" applyProtection="0"/>
    <xf numFmtId="0" fontId="22" fillId="0" borderId="0"/>
    <xf numFmtId="0" fontId="22" fillId="0" borderId="0"/>
  </cellStyleXfs>
  <cellXfs count="168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left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9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9" xfId="0" applyFill="1" applyBorder="1"/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wrapText="1"/>
    </xf>
    <xf numFmtId="0" fontId="19" fillId="0" borderId="0" xfId="0" applyNumberFormat="1" applyFont="1" applyFill="1" applyBorder="1" applyAlignment="1">
      <alignment horizontal="left" wrapText="1"/>
    </xf>
    <xf numFmtId="3" fontId="20" fillId="0" borderId="4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9" fillId="0" borderId="2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" fontId="9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2671" applyFont="1" applyAlignment="1">
      <alignment horizontal="center" vertical="center"/>
    </xf>
    <xf numFmtId="0" fontId="3" fillId="0" borderId="0" xfId="2671" applyFont="1" applyAlignment="1">
      <alignment vertical="center"/>
    </xf>
    <xf numFmtId="0" fontId="3" fillId="0" borderId="0" xfId="2671" applyFont="1" applyAlignment="1">
      <alignment vertical="center" wrapText="1"/>
    </xf>
    <xf numFmtId="0" fontId="3" fillId="0" borderId="0" xfId="2671" applyFont="1" applyAlignment="1">
      <alignment horizontal="left" vertical="center" wrapText="1"/>
    </xf>
    <xf numFmtId="0" fontId="3" fillId="0" borderId="0" xfId="2671" applyFont="1" applyAlignment="1">
      <alignment horizontal="right" vertical="center" wrapText="1"/>
    </xf>
    <xf numFmtId="0" fontId="13" fillId="0" borderId="8" xfId="2671" applyFont="1" applyBorder="1" applyAlignment="1">
      <alignment horizontal="center" vertical="top" wrapText="1"/>
    </xf>
    <xf numFmtId="0" fontId="189" fillId="0" borderId="3" xfId="2671" applyFont="1" applyBorder="1" applyAlignment="1">
      <alignment horizontal="center" vertical="center" wrapText="1"/>
    </xf>
    <xf numFmtId="0" fontId="189" fillId="0" borderId="55" xfId="2671" applyFont="1" applyBorder="1" applyAlignment="1">
      <alignment horizontal="center" vertical="center" wrapText="1"/>
    </xf>
    <xf numFmtId="0" fontId="189" fillId="0" borderId="56" xfId="2671" applyFont="1" applyBorder="1" applyAlignment="1">
      <alignment horizontal="center" vertical="center" wrapText="1"/>
    </xf>
    <xf numFmtId="0" fontId="189" fillId="0" borderId="0" xfId="2671" applyFont="1" applyAlignment="1">
      <alignment vertical="center"/>
    </xf>
    <xf numFmtId="0" fontId="189" fillId="0" borderId="13" xfId="2671" applyFont="1" applyBorder="1" applyAlignment="1">
      <alignment horizontal="center" vertical="center" wrapText="1"/>
    </xf>
    <xf numFmtId="0" fontId="189" fillId="0" borderId="4" xfId="2671" applyFont="1" applyBorder="1" applyAlignment="1">
      <alignment horizontal="center" vertical="center" wrapText="1"/>
    </xf>
    <xf numFmtId="0" fontId="189" fillId="0" borderId="4" xfId="2671" applyFont="1" applyBorder="1" applyAlignment="1">
      <alignment horizontal="center" vertical="center" wrapText="1"/>
    </xf>
    <xf numFmtId="0" fontId="189" fillId="0" borderId="4" xfId="2671" applyFont="1" applyBorder="1" applyAlignment="1">
      <alignment horizontal="center" vertical="center"/>
    </xf>
    <xf numFmtId="0" fontId="190" fillId="0" borderId="22" xfId="2671" applyFont="1" applyBorder="1" applyAlignment="1">
      <alignment horizontal="center" vertical="center"/>
    </xf>
    <xf numFmtId="0" fontId="190" fillId="0" borderId="22" xfId="2671" applyFont="1" applyBorder="1" applyAlignment="1">
      <alignment horizontal="center" vertical="center" wrapText="1"/>
    </xf>
    <xf numFmtId="0" fontId="190" fillId="0" borderId="0" xfId="2671" applyFont="1" applyAlignment="1">
      <alignment horizontal="center" vertical="center"/>
    </xf>
    <xf numFmtId="0" fontId="3" fillId="0" borderId="22" xfId="2671" applyFont="1" applyBorder="1" applyAlignment="1">
      <alignment horizontal="center" vertical="center"/>
    </xf>
    <xf numFmtId="0" fontId="3" fillId="0" borderId="22" xfId="2671" applyFont="1" applyBorder="1" applyAlignment="1">
      <alignment horizontal="center" vertical="center" wrapText="1"/>
    </xf>
    <xf numFmtId="0" fontId="3" fillId="0" borderId="22" xfId="2671" applyFont="1" applyBorder="1" applyAlignment="1">
      <alignment horizontal="center" vertical="center" wrapText="1"/>
    </xf>
    <xf numFmtId="4" fontId="191" fillId="0" borderId="3" xfId="2671" applyNumberFormat="1" applyFont="1" applyBorder="1" applyAlignment="1">
      <alignment horizontal="center" vertical="center" wrapText="1"/>
    </xf>
    <xf numFmtId="2" fontId="191" fillId="0" borderId="22" xfId="2671" applyNumberFormat="1" applyFont="1" applyBorder="1" applyAlignment="1">
      <alignment horizontal="center" vertical="center"/>
    </xf>
    <xf numFmtId="0" fontId="191" fillId="0" borderId="0" xfId="2671" applyFont="1" applyAlignment="1">
      <alignment horizontal="center" vertical="center"/>
    </xf>
    <xf numFmtId="4" fontId="191" fillId="0" borderId="13" xfId="2671" applyNumberFormat="1" applyFont="1" applyBorder="1" applyAlignment="1">
      <alignment horizontal="center" vertical="center" wrapText="1"/>
    </xf>
    <xf numFmtId="0" fontId="191" fillId="0" borderId="0" xfId="2671" applyFont="1" applyAlignment="1">
      <alignment vertical="center"/>
    </xf>
    <xf numFmtId="4" fontId="191" fillId="0" borderId="4" xfId="2671" applyNumberFormat="1" applyFont="1" applyBorder="1" applyAlignment="1">
      <alignment horizontal="center" vertical="center" wrapText="1"/>
    </xf>
    <xf numFmtId="0" fontId="191" fillId="0" borderId="22" xfId="2671" applyFont="1" applyBorder="1" applyAlignment="1">
      <alignment vertical="center"/>
    </xf>
    <xf numFmtId="0" fontId="3" fillId="0" borderId="0" xfId="2480" applyFont="1" applyFill="1"/>
    <xf numFmtId="0" fontId="192" fillId="0" borderId="0" xfId="2480" applyFont="1" applyFill="1"/>
    <xf numFmtId="0" fontId="191" fillId="0" borderId="0" xfId="2480" applyFont="1" applyFill="1"/>
    <xf numFmtId="0" fontId="191" fillId="0" borderId="2" xfId="2480" applyFont="1" applyFill="1" applyBorder="1" applyAlignment="1">
      <alignment horizontal="left" wrapText="1"/>
    </xf>
    <xf numFmtId="4" fontId="191" fillId="0" borderId="22" xfId="2480" applyNumberFormat="1" applyFont="1" applyFill="1" applyBorder="1" applyAlignment="1">
      <alignment horizontal="center" vertical="center" wrapText="1"/>
    </xf>
    <xf numFmtId="0" fontId="11" fillId="0" borderId="22" xfId="2480" applyFont="1" applyFill="1" applyBorder="1" applyAlignment="1">
      <alignment horizontal="center" vertical="center" wrapText="1"/>
    </xf>
    <xf numFmtId="0" fontId="11" fillId="0" borderId="22" xfId="2480" applyFont="1" applyFill="1" applyBorder="1" applyAlignment="1">
      <alignment horizontal="left" vertical="center" wrapText="1"/>
    </xf>
    <xf numFmtId="0" fontId="11" fillId="0" borderId="22" xfId="2480" applyFont="1" applyFill="1" applyBorder="1" applyAlignment="1">
      <alignment horizontal="center" vertical="center"/>
    </xf>
    <xf numFmtId="0" fontId="191" fillId="0" borderId="22" xfId="2480" applyFont="1" applyFill="1" applyBorder="1" applyAlignment="1">
      <alignment horizontal="left" vertical="center" wrapText="1"/>
    </xf>
    <xf numFmtId="0" fontId="11" fillId="0" borderId="3" xfId="2480" applyFont="1" applyFill="1" applyBorder="1" applyAlignment="1">
      <alignment horizontal="center" vertical="center" wrapText="1"/>
    </xf>
    <xf numFmtId="0" fontId="11" fillId="0" borderId="22" xfId="2480" applyFont="1" applyFill="1" applyBorder="1" applyAlignment="1">
      <alignment horizontal="left" vertical="top" wrapText="1"/>
    </xf>
    <xf numFmtId="0" fontId="11" fillId="0" borderId="3" xfId="2480" applyFont="1" applyFill="1" applyBorder="1" applyAlignment="1">
      <alignment horizontal="center" vertical="center"/>
    </xf>
    <xf numFmtId="0" fontId="193" fillId="0" borderId="0" xfId="2480" applyFont="1" applyFill="1"/>
    <xf numFmtId="0" fontId="191" fillId="0" borderId="22" xfId="2480" applyFont="1" applyFill="1" applyBorder="1" applyAlignment="1">
      <alignment horizontal="center" vertical="center" wrapText="1"/>
    </xf>
    <xf numFmtId="0" fontId="14" fillId="0" borderId="22" xfId="2480" applyFont="1" applyFill="1" applyBorder="1" applyAlignment="1">
      <alignment horizontal="center" vertical="center" wrapText="1"/>
    </xf>
    <xf numFmtId="0" fontId="18" fillId="0" borderId="22" xfId="2480" applyFont="1" applyFill="1" applyBorder="1" applyAlignment="1">
      <alignment horizontal="left" vertical="center" wrapText="1"/>
    </xf>
    <xf numFmtId="0" fontId="18" fillId="0" borderId="22" xfId="2480" applyFont="1" applyFill="1" applyBorder="1" applyAlignment="1">
      <alignment horizontal="center" vertical="center"/>
    </xf>
    <xf numFmtId="0" fontId="191" fillId="0" borderId="22" xfId="2480" applyFont="1" applyFill="1" applyBorder="1" applyAlignment="1">
      <alignment horizontal="center" wrapText="1"/>
    </xf>
    <xf numFmtId="0" fontId="17" fillId="0" borderId="0" xfId="2480" applyFont="1" applyFill="1"/>
    <xf numFmtId="0" fontId="14" fillId="0" borderId="22" xfId="2480" applyFont="1" applyFill="1" applyBorder="1" applyAlignment="1">
      <alignment horizontal="center" wrapText="1"/>
    </xf>
    <xf numFmtId="0" fontId="14" fillId="0" borderId="22" xfId="2480" applyFont="1" applyFill="1" applyBorder="1" applyAlignment="1">
      <alignment horizontal="center"/>
    </xf>
    <xf numFmtId="0" fontId="13" fillId="0" borderId="22" xfId="2480" applyFont="1" applyFill="1" applyBorder="1" applyAlignment="1">
      <alignment horizontal="center" vertical="center" wrapText="1"/>
    </xf>
    <xf numFmtId="0" fontId="11" fillId="0" borderId="4" xfId="2480" applyFont="1" applyFill="1" applyBorder="1" applyAlignment="1">
      <alignment horizontal="center" vertical="center" wrapText="1"/>
    </xf>
    <xf numFmtId="0" fontId="11" fillId="0" borderId="4" xfId="248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1" fillId="0" borderId="3" xfId="2480" applyFont="1" applyFill="1" applyBorder="1" applyAlignment="1">
      <alignment horizontal="center" vertical="center" wrapText="1"/>
    </xf>
    <xf numFmtId="0" fontId="11" fillId="0" borderId="3" xfId="2480" applyFont="1" applyFill="1" applyBorder="1" applyAlignment="1">
      <alignment horizontal="center" vertical="center"/>
    </xf>
    <xf numFmtId="0" fontId="6" fillId="0" borderId="8" xfId="2480" applyFont="1" applyFill="1" applyBorder="1" applyAlignment="1">
      <alignment horizontal="center" vertical="center" wrapText="1"/>
    </xf>
    <xf numFmtId="0" fontId="193" fillId="0" borderId="0" xfId="2480" applyFont="1" applyFill="1" applyAlignment="1">
      <alignment vertical="center" wrapText="1"/>
    </xf>
    <xf numFmtId="0" fontId="193" fillId="0" borderId="0" xfId="2480" applyFont="1" applyFill="1" applyAlignment="1">
      <alignment horizontal="left" vertical="center" wrapText="1"/>
    </xf>
    <xf numFmtId="0" fontId="191" fillId="0" borderId="0" xfId="2671" applyFont="1" applyFill="1" applyAlignment="1">
      <alignment horizontal="left" vertical="center" wrapText="1"/>
    </xf>
    <xf numFmtId="0" fontId="191" fillId="0" borderId="0" xfId="2480" applyFont="1" applyFill="1" applyAlignment="1">
      <alignment horizontal="left" vertical="center" wrapText="1"/>
    </xf>
    <xf numFmtId="0" fontId="191" fillId="0" borderId="0" xfId="2480" applyFont="1" applyFill="1" applyAlignment="1">
      <alignment vertical="center" wrapText="1"/>
    </xf>
    <xf numFmtId="0" fontId="193" fillId="0" borderId="0" xfId="2480" applyFont="1" applyFill="1" applyAlignment="1">
      <alignment horizontal="left" vertical="center" wrapText="1"/>
    </xf>
  </cellXfs>
  <cellStyles count="3109">
    <cellStyle name="_x0012_" xfId="1"/>
    <cellStyle name=" 1" xfId="2"/>
    <cellStyle name="_x000a_bidires=100_x000d_" xfId="3"/>
    <cellStyle name="_x000a_bidires=100_x000d_ 2" xfId="4"/>
    <cellStyle name="%" xfId="5"/>
    <cellStyle name="%_Inputs" xfId="6"/>
    <cellStyle name="%_Inputs (const)" xfId="7"/>
    <cellStyle name="%_Inputs Co" xfId="8"/>
    <cellStyle name="?_x0001_" xfId="9"/>
    <cellStyle name="?????? [0]_cogs" xfId="10"/>
    <cellStyle name="???????_??????? (2)" xfId="11"/>
    <cellStyle name="??????_cogs" xfId="12"/>
    <cellStyle name="??_PL-CF sheet" xfId="13"/>
    <cellStyle name="?…?ж?Ш?и [0.00]" xfId="14"/>
    <cellStyle name="?W??_‘O’с?р??" xfId="15"/>
    <cellStyle name="]_x000d__x000a_Zoomed=1_x000d__x000a_Row=0_x000d__x000a_Column=0_x000d__x000a_Height=0_x000d__x000a_Width=0_x000d__x000a_FontName=FoxFont_x000d__x000a_FontStyle=0_x000d__x000a_FontSize=9_x000d__x000a_PrtFontName=FoxPrin" xfId="16"/>
    <cellStyle name="_051222_ОС_ГРЭС-24 (отчет от Эксперта)" xfId="17"/>
    <cellStyle name="_051222_ОС_ГРЭС-24 (отчет от Эксперта)_НМА" xfId="18"/>
    <cellStyle name="_051222_ОС_ГРЭС-24 (отчет от Эксперта)_ОС 2006" xfId="19"/>
    <cellStyle name="_051222_ОС_ГРЭС-24 (отчет от Эксперта)_ОС_2" xfId="20"/>
    <cellStyle name="_051228_сооружения" xfId="21"/>
    <cellStyle name="_051228_сооружения_НМА" xfId="22"/>
    <cellStyle name="_051228_сооружения_ОС 2006" xfId="23"/>
    <cellStyle name="_051228_сооружения_ОС_2" xfId="24"/>
    <cellStyle name="_91 acc" xfId="25"/>
    <cellStyle name="_ADJ&amp;RJE for the KZ and minor companies(рус)" xfId="26"/>
    <cellStyle name="_ART1_09R" xfId="27"/>
    <cellStyle name="_ART1_09R_Доходы-Расходы" xfId="28"/>
    <cellStyle name="_ART12_00D" xfId="29"/>
    <cellStyle name="_ART12_00D_Доходы-Расходы" xfId="30"/>
    <cellStyle name="_ART2_03R" xfId="31"/>
    <cellStyle name="_ART2_03R_Доходы-Расходы" xfId="32"/>
    <cellStyle name="_ART2_05D" xfId="33"/>
    <cellStyle name="_ART2_05D_Доходы-Расходы" xfId="34"/>
    <cellStyle name="_ART2_07D" xfId="35"/>
    <cellStyle name="_ART2_07D_Доходы-Расходы" xfId="36"/>
    <cellStyle name="_CashFlow_2007_проект_02_02_final" xfId="37"/>
    <cellStyle name="_CashFlow_2007_проект_02_02_final 2" xfId="38"/>
    <cellStyle name="_Deloitte Славнефтехим" xfId="39"/>
    <cellStyle name="_Final ADJ" xfId="40"/>
    <cellStyle name="_Final отложен налог_Таня" xfId="41"/>
    <cellStyle name="_Kirovski Consol_2006" xfId="42"/>
    <cellStyle name="_Kirovski Consol_2006 без связей" xfId="43"/>
    <cellStyle name="_KZ, KLT, CJSC Tetra" xfId="44"/>
    <cellStyle name="_LTC_Sipat_2006" xfId="45"/>
    <cellStyle name="_LTC_Sipat_20061" xfId="46"/>
    <cellStyle name="_Model_RAB Мой" xfId="47"/>
    <cellStyle name="_Model_RAB Мой 2" xfId="48"/>
    <cellStyle name="_Model_RAB Мой 2_OREP.KU.2011.MONTHLY.02(v0.1)" xfId="49"/>
    <cellStyle name="_Model_RAB Мой 2_OREP.KU.2011.MONTHLY.02(v0.4)" xfId="50"/>
    <cellStyle name="_Model_RAB Мой 2_OREP.KU.2011.MONTHLY.11(v1.4)" xfId="51"/>
    <cellStyle name="_Model_RAB Мой 2_OREP.KU.2011.MONTHLY.11(v1.4)_UPDATE.BALANCE.WARM.2012YEAR.TO.1.1" xfId="52"/>
    <cellStyle name="_Model_RAB Мой 2_OREP.KU.2011.MONTHLY.11(v1.4)_UPDATE.CALC.WARM.2012YEAR.TO.1.1" xfId="53"/>
    <cellStyle name="_Model_RAB Мой 2_UPDATE.BALANCE.WARM.2012YEAR.TO.1.1" xfId="54"/>
    <cellStyle name="_Model_RAB Мой 2_UPDATE.CALC.WARM.2012YEAR.TO.1.1" xfId="55"/>
    <cellStyle name="_Model_RAB Мой 2_UPDATE.MONITORING.OS.EE.2.02.TO.1.3.64" xfId="56"/>
    <cellStyle name="_Model_RAB Мой 2_UPDATE.OREP.KU.2011.MONTHLY.02.TO.1.2" xfId="57"/>
    <cellStyle name="_Model_RAB Мой 3" xfId="58"/>
    <cellStyle name="_Model_RAB Мой 4" xfId="59"/>
    <cellStyle name="_Model_RAB Мой 5" xfId="60"/>
    <cellStyle name="_Model_RAB Мой 6" xfId="61"/>
    <cellStyle name="_Model_RAB Мой_46EE.2011(v1.0)" xfId="62"/>
    <cellStyle name="_Model_RAB Мой_46EE.2011(v1.0)_46TE.2011(v1.0)" xfId="63"/>
    <cellStyle name="_Model_RAB Мой_46EE.2011(v1.0)_INDEX.STATION.2012(v1.0)_" xfId="64"/>
    <cellStyle name="_Model_RAB Мой_46EE.2011(v1.0)_INDEX.STATION.2012(v2.0)" xfId="65"/>
    <cellStyle name="_Model_RAB Мой_46EE.2011(v1.0)_INDEX.STATION.2012(v2.1)" xfId="66"/>
    <cellStyle name="_Model_RAB Мой_46EE.2011(v1.0)_TEPLO.PREDEL.2012.M(v1.1)_test" xfId="67"/>
    <cellStyle name="_Model_RAB Мой_46EE.2011(v1.2)" xfId="68"/>
    <cellStyle name="_Model_RAB Мой_46EP.2011(v2.0)" xfId="69"/>
    <cellStyle name="_Model_RAB Мой_46EP.2012(v0.1)" xfId="70"/>
    <cellStyle name="_Model_RAB Мой_46TE.2011(v1.0)" xfId="71"/>
    <cellStyle name="_Model_RAB Мой_4DNS.UPDATE.EXAMPLE" xfId="72"/>
    <cellStyle name="_Model_RAB Мой_ARMRAZR" xfId="73"/>
    <cellStyle name="_Model_RAB Мой_BALANCE.WARM.2010.FACT(v1.0)" xfId="74"/>
    <cellStyle name="_Model_RAB Мой_BALANCE.WARM.2010.PLAN" xfId="75"/>
    <cellStyle name="_Model_RAB Мой_BALANCE.WARM.2011YEAR(v0.7)" xfId="76"/>
    <cellStyle name="_Model_RAB Мой_BALANCE.WARM.2011YEAR.NEW.UPDATE.SCHEME" xfId="77"/>
    <cellStyle name="_Model_RAB Мой_CALC.NORMATIV.KU(v0.2)" xfId="78"/>
    <cellStyle name="_Model_RAB Мой_EE.2REK.P2011.4.78(v0.3)" xfId="79"/>
    <cellStyle name="_Model_RAB Мой_FORM3.1.2013(v0.2)" xfId="80"/>
    <cellStyle name="_Model_RAB Мой_FORM3.2013(v1.0)" xfId="81"/>
    <cellStyle name="_Model_RAB Мой_FORM3.REG(v1.0)" xfId="82"/>
    <cellStyle name="_Model_RAB Мой_FORM910.2012(v1.1)" xfId="83"/>
    <cellStyle name="_Model_RAB Мой_INDEX.STATION.2012(v2.1)" xfId="84"/>
    <cellStyle name="_Model_RAB Мой_INDEX.STATION.2013(v1.0)_патч до 1.1" xfId="85"/>
    <cellStyle name="_Model_RAB Мой_INVEST.EE.PLAN.4.78(v0.1)" xfId="86"/>
    <cellStyle name="_Model_RAB Мой_INVEST.EE.PLAN.4.78(v0.3)" xfId="87"/>
    <cellStyle name="_Model_RAB Мой_INVEST.EE.PLAN.4.78(v1.0)" xfId="88"/>
    <cellStyle name="_Model_RAB Мой_INVEST.EE.PLAN.4.78(v1.0)_PASSPORT.TEPLO.PROIZV(v2.0)" xfId="89"/>
    <cellStyle name="_Model_RAB Мой_INVEST.EE.PLAN.4.78(v1.0)_PASSPORT.TEPLO.PROIZV(v2.0)_INDEX.STATION.2013(v1.0)_патч до 1.1" xfId="90"/>
    <cellStyle name="_Model_RAB Мой_INVEST.EE.PLAN.4.78(v1.0)_PASSPORT.TEPLO.PROIZV(v2.0)_TEPLO.PREDEL.2013(v2.0)" xfId="91"/>
    <cellStyle name="_Model_RAB Мой_INVEST.PLAN.4.78(v0.1)" xfId="92"/>
    <cellStyle name="_Model_RAB Мой_INVEST.WARM.PLAN.4.78(v0.1)" xfId="93"/>
    <cellStyle name="_Model_RAB Мой_INVEST_WARM_PLAN" xfId="94"/>
    <cellStyle name="_Model_RAB Мой_NADB.JNVLP.APTEKA.2012(v1.0)_21_02_12" xfId="95"/>
    <cellStyle name="_Model_RAB Мой_NADB.JNVLS.APTEKA.2011(v1.3.3)" xfId="96"/>
    <cellStyle name="_Model_RAB Мой_NADB.JNVLS.APTEKA.2011(v1.3.3)_46TE.2011(v1.0)" xfId="97"/>
    <cellStyle name="_Model_RAB Мой_NADB.JNVLS.APTEKA.2011(v1.3.3)_INDEX.STATION.2012(v1.0)_" xfId="98"/>
    <cellStyle name="_Model_RAB Мой_NADB.JNVLS.APTEKA.2011(v1.3.3)_INDEX.STATION.2012(v2.0)" xfId="99"/>
    <cellStyle name="_Model_RAB Мой_NADB.JNVLS.APTEKA.2011(v1.3.3)_INDEX.STATION.2012(v2.1)" xfId="100"/>
    <cellStyle name="_Model_RAB Мой_NADB.JNVLS.APTEKA.2011(v1.3.3)_TEPLO.PREDEL.2012.M(v1.1)_test" xfId="101"/>
    <cellStyle name="_Model_RAB Мой_NADB.JNVLS.APTEKA.2011(v1.3.4)" xfId="102"/>
    <cellStyle name="_Model_RAB Мой_NADB.JNVLS.APTEKA.2011(v1.3.4)_46TE.2011(v1.0)" xfId="103"/>
    <cellStyle name="_Model_RAB Мой_NADB.JNVLS.APTEKA.2011(v1.3.4)_INDEX.STATION.2012(v1.0)_" xfId="104"/>
    <cellStyle name="_Model_RAB Мой_NADB.JNVLS.APTEKA.2011(v1.3.4)_INDEX.STATION.2012(v2.0)" xfId="105"/>
    <cellStyle name="_Model_RAB Мой_NADB.JNVLS.APTEKA.2011(v1.3.4)_INDEX.STATION.2012(v2.1)" xfId="106"/>
    <cellStyle name="_Model_RAB Мой_NADB.JNVLS.APTEKA.2011(v1.3.4)_TEPLO.PREDEL.2012.M(v1.1)_test" xfId="107"/>
    <cellStyle name="_Model_RAB Мой_PASSPORT.TEPLO.PROIZV(v2.0)" xfId="108"/>
    <cellStyle name="_Model_RAB Мой_PASSPORT.TEPLO.PROIZV(v2.1)" xfId="109"/>
    <cellStyle name="_Model_RAB Мой_PASSPORT.TEPLO.SETI(v0.7)" xfId="110"/>
    <cellStyle name="_Model_RAB Мой_PASSPORT.TEPLO.SETI(v1.0)" xfId="111"/>
    <cellStyle name="_Model_RAB Мой_PREDEL.JKH.UTV.2011(v1.0.1)" xfId="112"/>
    <cellStyle name="_Model_RAB Мой_PREDEL.JKH.UTV.2011(v1.0.1)_46TE.2011(v1.0)" xfId="113"/>
    <cellStyle name="_Model_RAB Мой_PREDEL.JKH.UTV.2011(v1.0.1)_INDEX.STATION.2012(v1.0)_" xfId="114"/>
    <cellStyle name="_Model_RAB Мой_PREDEL.JKH.UTV.2011(v1.0.1)_INDEX.STATION.2012(v2.0)" xfId="115"/>
    <cellStyle name="_Model_RAB Мой_PREDEL.JKH.UTV.2011(v1.0.1)_INDEX.STATION.2012(v2.1)" xfId="116"/>
    <cellStyle name="_Model_RAB Мой_PREDEL.JKH.UTV.2011(v1.0.1)_TEPLO.PREDEL.2012.M(v1.1)_test" xfId="117"/>
    <cellStyle name="_Model_RAB Мой_PREDEL.JKH.UTV.2011(v1.1)" xfId="118"/>
    <cellStyle name="_Model_RAB Мой_REP.BLR.2012(v1.0)" xfId="119"/>
    <cellStyle name="_Model_RAB Мой_TEHSHEET" xfId="120"/>
    <cellStyle name="_Model_RAB Мой_TEPLO.PREDEL.2012.M(v1.1)" xfId="121"/>
    <cellStyle name="_Model_RAB Мой_TEPLO.PREDEL.2013(v2.0)" xfId="122"/>
    <cellStyle name="_Model_RAB Мой_TEST.TEMPLATE" xfId="123"/>
    <cellStyle name="_Model_RAB Мой_UPDATE.46EE.2011.TO.1.1" xfId="124"/>
    <cellStyle name="_Model_RAB Мой_UPDATE.46TE.2011.TO.1.1" xfId="125"/>
    <cellStyle name="_Model_RAB Мой_UPDATE.46TE.2011.TO.1.2" xfId="126"/>
    <cellStyle name="_Model_RAB Мой_UPDATE.BALANCE.WARM.2011YEAR.TO.1.1" xfId="127"/>
    <cellStyle name="_Model_RAB Мой_UPDATE.BALANCE.WARM.2011YEAR.TO.1.1_46TE.2011(v1.0)" xfId="128"/>
    <cellStyle name="_Model_RAB Мой_UPDATE.BALANCE.WARM.2011YEAR.TO.1.1_INDEX.STATION.2012(v1.0)_" xfId="129"/>
    <cellStyle name="_Model_RAB Мой_UPDATE.BALANCE.WARM.2011YEAR.TO.1.1_INDEX.STATION.2012(v2.0)" xfId="130"/>
    <cellStyle name="_Model_RAB Мой_UPDATE.BALANCE.WARM.2011YEAR.TO.1.1_INDEX.STATION.2012(v2.1)" xfId="131"/>
    <cellStyle name="_Model_RAB Мой_UPDATE.BALANCE.WARM.2011YEAR.TO.1.1_OREP.KU.2011.MONTHLY.02(v1.1)" xfId="132"/>
    <cellStyle name="_Model_RAB Мой_UPDATE.BALANCE.WARM.2011YEAR.TO.1.1_TEPLO.PREDEL.2012.M(v1.1)_test" xfId="133"/>
    <cellStyle name="_Model_RAB Мой_UPDATE.BALANCE.WARM.2011YEAR.TO.1.2" xfId="134"/>
    <cellStyle name="_Model_RAB Мой_UPDATE.BALANCE.WARM.2011YEAR.TO.1.4.64" xfId="135"/>
    <cellStyle name="_Model_RAB Мой_UPDATE.BALANCE.WARM.2011YEAR.TO.1.5.64" xfId="136"/>
    <cellStyle name="_Model_RAB Мой_UPDATE.MONITORING.OS.EE.2.02.TO.1.3.64" xfId="137"/>
    <cellStyle name="_Model_RAB Мой_UPDATE.NADB.JNVLS.APTEKA.2011.TO.1.3.4" xfId="138"/>
    <cellStyle name="_Model_RAB_MRSK_svod" xfId="139"/>
    <cellStyle name="_Model_RAB_MRSK_svod 2" xfId="140"/>
    <cellStyle name="_Model_RAB_MRSK_svod 2_OREP.KU.2011.MONTHLY.02(v0.1)" xfId="141"/>
    <cellStyle name="_Model_RAB_MRSK_svod 2_OREP.KU.2011.MONTHLY.02(v0.4)" xfId="142"/>
    <cellStyle name="_Model_RAB_MRSK_svod 2_OREP.KU.2011.MONTHLY.11(v1.4)" xfId="143"/>
    <cellStyle name="_Model_RAB_MRSK_svod 2_OREP.KU.2011.MONTHLY.11(v1.4)_UPDATE.BALANCE.WARM.2012YEAR.TO.1.1" xfId="144"/>
    <cellStyle name="_Model_RAB_MRSK_svod 2_OREP.KU.2011.MONTHLY.11(v1.4)_UPDATE.CALC.WARM.2012YEAR.TO.1.1" xfId="145"/>
    <cellStyle name="_Model_RAB_MRSK_svod 2_UPDATE.BALANCE.WARM.2012YEAR.TO.1.1" xfId="146"/>
    <cellStyle name="_Model_RAB_MRSK_svod 2_UPDATE.CALC.WARM.2012YEAR.TO.1.1" xfId="147"/>
    <cellStyle name="_Model_RAB_MRSK_svod 2_UPDATE.MONITORING.OS.EE.2.02.TO.1.3.64" xfId="148"/>
    <cellStyle name="_Model_RAB_MRSK_svod 2_UPDATE.OREP.KU.2011.MONTHLY.02.TO.1.2" xfId="149"/>
    <cellStyle name="_Model_RAB_MRSK_svod 3" xfId="150"/>
    <cellStyle name="_Model_RAB_MRSK_svod 4" xfId="151"/>
    <cellStyle name="_Model_RAB_MRSK_svod 5" xfId="152"/>
    <cellStyle name="_Model_RAB_MRSK_svod 6" xfId="153"/>
    <cellStyle name="_Model_RAB_MRSK_svod_46EE.2011(v1.0)" xfId="154"/>
    <cellStyle name="_Model_RAB_MRSK_svod_46EE.2011(v1.0)_46TE.2011(v1.0)" xfId="155"/>
    <cellStyle name="_Model_RAB_MRSK_svod_46EE.2011(v1.0)_INDEX.STATION.2012(v1.0)_" xfId="156"/>
    <cellStyle name="_Model_RAB_MRSK_svod_46EE.2011(v1.0)_INDEX.STATION.2012(v2.0)" xfId="157"/>
    <cellStyle name="_Model_RAB_MRSK_svod_46EE.2011(v1.0)_INDEX.STATION.2012(v2.1)" xfId="158"/>
    <cellStyle name="_Model_RAB_MRSK_svod_46EE.2011(v1.0)_TEPLO.PREDEL.2012.M(v1.1)_test" xfId="159"/>
    <cellStyle name="_Model_RAB_MRSK_svod_46EE.2011(v1.2)" xfId="160"/>
    <cellStyle name="_Model_RAB_MRSK_svod_46EP.2011(v2.0)" xfId="161"/>
    <cellStyle name="_Model_RAB_MRSK_svod_46EP.2012(v0.1)" xfId="162"/>
    <cellStyle name="_Model_RAB_MRSK_svod_46TE.2011(v1.0)" xfId="163"/>
    <cellStyle name="_Model_RAB_MRSK_svod_4DNS.UPDATE.EXAMPLE" xfId="164"/>
    <cellStyle name="_Model_RAB_MRSK_svod_ARMRAZR" xfId="165"/>
    <cellStyle name="_Model_RAB_MRSK_svod_BALANCE.WARM.2010.FACT(v1.0)" xfId="166"/>
    <cellStyle name="_Model_RAB_MRSK_svod_BALANCE.WARM.2010.PLAN" xfId="167"/>
    <cellStyle name="_Model_RAB_MRSK_svod_BALANCE.WARM.2011YEAR(v0.7)" xfId="168"/>
    <cellStyle name="_Model_RAB_MRSK_svod_BALANCE.WARM.2011YEAR.NEW.UPDATE.SCHEME" xfId="169"/>
    <cellStyle name="_Model_RAB_MRSK_svod_CALC.NORMATIV.KU(v0.2)" xfId="170"/>
    <cellStyle name="_Model_RAB_MRSK_svod_EE.2REK.P2011.4.78(v0.3)" xfId="171"/>
    <cellStyle name="_Model_RAB_MRSK_svod_FORM3.1.2013(v0.2)" xfId="172"/>
    <cellStyle name="_Model_RAB_MRSK_svod_FORM3.2013(v1.0)" xfId="173"/>
    <cellStyle name="_Model_RAB_MRSK_svod_FORM3.REG(v1.0)" xfId="174"/>
    <cellStyle name="_Model_RAB_MRSK_svod_FORM910.2012(v1.1)" xfId="175"/>
    <cellStyle name="_Model_RAB_MRSK_svod_INDEX.STATION.2012(v2.1)" xfId="176"/>
    <cellStyle name="_Model_RAB_MRSK_svod_INDEX.STATION.2013(v1.0)_патч до 1.1" xfId="177"/>
    <cellStyle name="_Model_RAB_MRSK_svod_INVEST.EE.PLAN.4.78(v0.1)" xfId="178"/>
    <cellStyle name="_Model_RAB_MRSK_svod_INVEST.EE.PLAN.4.78(v0.3)" xfId="179"/>
    <cellStyle name="_Model_RAB_MRSK_svod_INVEST.EE.PLAN.4.78(v1.0)" xfId="180"/>
    <cellStyle name="_Model_RAB_MRSK_svod_INVEST.EE.PLAN.4.78(v1.0)_PASSPORT.TEPLO.PROIZV(v2.0)" xfId="181"/>
    <cellStyle name="_Model_RAB_MRSK_svod_INVEST.EE.PLAN.4.78(v1.0)_PASSPORT.TEPLO.PROIZV(v2.0)_INDEX.STATION.2013(v1.0)_патч до 1.1" xfId="182"/>
    <cellStyle name="_Model_RAB_MRSK_svod_INVEST.EE.PLAN.4.78(v1.0)_PASSPORT.TEPLO.PROIZV(v2.0)_TEPLO.PREDEL.2013(v2.0)" xfId="183"/>
    <cellStyle name="_Model_RAB_MRSK_svod_INVEST.PLAN.4.78(v0.1)" xfId="184"/>
    <cellStyle name="_Model_RAB_MRSK_svod_INVEST.WARM.PLAN.4.78(v0.1)" xfId="185"/>
    <cellStyle name="_Model_RAB_MRSK_svod_INVEST_WARM_PLAN" xfId="186"/>
    <cellStyle name="_Model_RAB_MRSK_svod_NADB.JNVLP.APTEKA.2012(v1.0)_21_02_12" xfId="187"/>
    <cellStyle name="_Model_RAB_MRSK_svod_NADB.JNVLS.APTEKA.2011(v1.3.3)" xfId="188"/>
    <cellStyle name="_Model_RAB_MRSK_svod_NADB.JNVLS.APTEKA.2011(v1.3.3)_46TE.2011(v1.0)" xfId="189"/>
    <cellStyle name="_Model_RAB_MRSK_svod_NADB.JNVLS.APTEKA.2011(v1.3.3)_INDEX.STATION.2012(v1.0)_" xfId="190"/>
    <cellStyle name="_Model_RAB_MRSK_svod_NADB.JNVLS.APTEKA.2011(v1.3.3)_INDEX.STATION.2012(v2.0)" xfId="191"/>
    <cellStyle name="_Model_RAB_MRSK_svod_NADB.JNVLS.APTEKA.2011(v1.3.3)_INDEX.STATION.2012(v2.1)" xfId="192"/>
    <cellStyle name="_Model_RAB_MRSK_svod_NADB.JNVLS.APTEKA.2011(v1.3.3)_TEPLO.PREDEL.2012.M(v1.1)_test" xfId="193"/>
    <cellStyle name="_Model_RAB_MRSK_svod_NADB.JNVLS.APTEKA.2011(v1.3.4)" xfId="194"/>
    <cellStyle name="_Model_RAB_MRSK_svod_NADB.JNVLS.APTEKA.2011(v1.3.4)_46TE.2011(v1.0)" xfId="195"/>
    <cellStyle name="_Model_RAB_MRSK_svod_NADB.JNVLS.APTEKA.2011(v1.3.4)_INDEX.STATION.2012(v1.0)_" xfId="196"/>
    <cellStyle name="_Model_RAB_MRSK_svod_NADB.JNVLS.APTEKA.2011(v1.3.4)_INDEX.STATION.2012(v2.0)" xfId="197"/>
    <cellStyle name="_Model_RAB_MRSK_svod_NADB.JNVLS.APTEKA.2011(v1.3.4)_INDEX.STATION.2012(v2.1)" xfId="198"/>
    <cellStyle name="_Model_RAB_MRSK_svod_NADB.JNVLS.APTEKA.2011(v1.3.4)_TEPLO.PREDEL.2012.M(v1.1)_test" xfId="199"/>
    <cellStyle name="_Model_RAB_MRSK_svod_PASSPORT.TEPLO.PROIZV(v2.0)" xfId="200"/>
    <cellStyle name="_Model_RAB_MRSK_svod_PASSPORT.TEPLO.PROIZV(v2.1)" xfId="201"/>
    <cellStyle name="_Model_RAB_MRSK_svod_PASSPORT.TEPLO.SETI(v0.7)" xfId="202"/>
    <cellStyle name="_Model_RAB_MRSK_svod_PASSPORT.TEPLO.SETI(v1.0)" xfId="203"/>
    <cellStyle name="_Model_RAB_MRSK_svod_PREDEL.JKH.UTV.2011(v1.0.1)" xfId="204"/>
    <cellStyle name="_Model_RAB_MRSK_svod_PREDEL.JKH.UTV.2011(v1.0.1)_46TE.2011(v1.0)" xfId="205"/>
    <cellStyle name="_Model_RAB_MRSK_svod_PREDEL.JKH.UTV.2011(v1.0.1)_INDEX.STATION.2012(v1.0)_" xfId="206"/>
    <cellStyle name="_Model_RAB_MRSK_svod_PREDEL.JKH.UTV.2011(v1.0.1)_INDEX.STATION.2012(v2.0)" xfId="207"/>
    <cellStyle name="_Model_RAB_MRSK_svod_PREDEL.JKH.UTV.2011(v1.0.1)_INDEX.STATION.2012(v2.1)" xfId="208"/>
    <cellStyle name="_Model_RAB_MRSK_svod_PREDEL.JKH.UTV.2011(v1.0.1)_TEPLO.PREDEL.2012.M(v1.1)_test" xfId="209"/>
    <cellStyle name="_Model_RAB_MRSK_svod_PREDEL.JKH.UTV.2011(v1.1)" xfId="210"/>
    <cellStyle name="_Model_RAB_MRSK_svod_REP.BLR.2012(v1.0)" xfId="211"/>
    <cellStyle name="_Model_RAB_MRSK_svod_TEHSHEET" xfId="212"/>
    <cellStyle name="_Model_RAB_MRSK_svod_TEPLO.PREDEL.2012.M(v1.1)" xfId="213"/>
    <cellStyle name="_Model_RAB_MRSK_svod_TEPLO.PREDEL.2013(v2.0)" xfId="214"/>
    <cellStyle name="_Model_RAB_MRSK_svod_TEST.TEMPLATE" xfId="215"/>
    <cellStyle name="_Model_RAB_MRSK_svod_UPDATE.46EE.2011.TO.1.1" xfId="216"/>
    <cellStyle name="_Model_RAB_MRSK_svod_UPDATE.46TE.2011.TO.1.1" xfId="217"/>
    <cellStyle name="_Model_RAB_MRSK_svod_UPDATE.46TE.2011.TO.1.2" xfId="218"/>
    <cellStyle name="_Model_RAB_MRSK_svod_UPDATE.BALANCE.WARM.2011YEAR.TO.1.1" xfId="219"/>
    <cellStyle name="_Model_RAB_MRSK_svod_UPDATE.BALANCE.WARM.2011YEAR.TO.1.1_46TE.2011(v1.0)" xfId="220"/>
    <cellStyle name="_Model_RAB_MRSK_svod_UPDATE.BALANCE.WARM.2011YEAR.TO.1.1_INDEX.STATION.2012(v1.0)_" xfId="221"/>
    <cellStyle name="_Model_RAB_MRSK_svod_UPDATE.BALANCE.WARM.2011YEAR.TO.1.1_INDEX.STATION.2012(v2.0)" xfId="222"/>
    <cellStyle name="_Model_RAB_MRSK_svod_UPDATE.BALANCE.WARM.2011YEAR.TO.1.1_INDEX.STATION.2012(v2.1)" xfId="223"/>
    <cellStyle name="_Model_RAB_MRSK_svod_UPDATE.BALANCE.WARM.2011YEAR.TO.1.1_OREP.KU.2011.MONTHLY.02(v1.1)" xfId="224"/>
    <cellStyle name="_Model_RAB_MRSK_svod_UPDATE.BALANCE.WARM.2011YEAR.TO.1.1_TEPLO.PREDEL.2012.M(v1.1)_test" xfId="225"/>
    <cellStyle name="_Model_RAB_MRSK_svod_UPDATE.BALANCE.WARM.2011YEAR.TO.1.2" xfId="226"/>
    <cellStyle name="_Model_RAB_MRSK_svod_UPDATE.BALANCE.WARM.2011YEAR.TO.1.4.64" xfId="227"/>
    <cellStyle name="_Model_RAB_MRSK_svod_UPDATE.BALANCE.WARM.2011YEAR.TO.1.5.64" xfId="228"/>
    <cellStyle name="_Model_RAB_MRSK_svod_UPDATE.MONITORING.OS.EE.2.02.TO.1.3.64" xfId="229"/>
    <cellStyle name="_Model_RAB_MRSK_svod_UPDATE.NADB.JNVLS.APTEKA.2011.TO.1.3.4" xfId="230"/>
    <cellStyle name="_Plug" xfId="231"/>
    <cellStyle name="_Plug_4DNS.UPDATE.EXAMPLE" xfId="232"/>
    <cellStyle name="_Plug_4DNS.UPDATE.EXAMPLE_INDEX.STATION.2013(v1.0)_патч до 1.1" xfId="233"/>
    <cellStyle name="_Plug_Б1-УТВ.ТАРИФЫ" xfId="234"/>
    <cellStyle name="_Plug_Б1-УТВ.ТАРИФЫ_ТАБЛ_ГСР_ТЭЦ_2011_1" xfId="235"/>
    <cellStyle name="_Plug_Б2-УТВ.ТАРИФЫ" xfId="236"/>
    <cellStyle name="_Plug_Б2-УТВ.ТАРИФЫ_ТАБЛ_ГСР_ТЭЦ_2011_1" xfId="237"/>
    <cellStyle name="_Plug_Б4" xfId="238"/>
    <cellStyle name="_Plug_Б4_ТАБЛ_ГСР_ТЭЦ_2011_1" xfId="239"/>
    <cellStyle name="_Plug_Б4-УТВЕРЖДЕНО" xfId="240"/>
    <cellStyle name="_Plug_Б4-УТВЕРЖДЕНО_ТАБЛ_ГСР_ТЭЦ_2011_1" xfId="241"/>
    <cellStyle name="_Plug_Б5-УТВ.ТАРИФЫ" xfId="242"/>
    <cellStyle name="_Plug_Б5-УТВ.ТАРИФЫ_ТАБЛ_ГСР_ТЭЦ_2011_1" xfId="243"/>
    <cellStyle name="_Plug_Бюджет капитальных вложений - по Группе - 2009" xfId="244"/>
    <cellStyle name="_Plug_Бюджет капитальных вложений - по Группе - 2009_ТАБЛ_ГСР_ТЭЦ_2011_1" xfId="245"/>
    <cellStyle name="_Plug_Бюджет ФОТ" xfId="246"/>
    <cellStyle name="_Plug_Бюджет ФОТ_ТАБЛ_ГСР_ТЭЦ_2011_1" xfId="247"/>
    <cellStyle name="_Plug_Бюджет_тариф 2009" xfId="248"/>
    <cellStyle name="_Plug_Бюджет_тариф 2009_ТАБЛ_ГСР_ТЭЦ_2011_1" xfId="249"/>
    <cellStyle name="_Plug_Консолидация-по-ЮЛ" xfId="250"/>
    <cellStyle name="_Plug_Консолидация-по-ЮЛ_ТАБЛ_ГСР_ТЭЦ_2011_1" xfId="251"/>
    <cellStyle name="_Plug_Консолидация-по-ЮЛ-УТВ.ТАРИФЫ" xfId="252"/>
    <cellStyle name="_Plug_Консолидация-по-ЮЛ-УТВ.ТАРИФЫ_ТАБЛ_ГСР_ТЭЦ_2011_1" xfId="253"/>
    <cellStyle name="_Plug_КПЭ-Формат-05.12" xfId="254"/>
    <cellStyle name="_Plug_КПЭ-Формат-05.12_Б4-УТВЕРЖДЕНО" xfId="255"/>
    <cellStyle name="_Plug_КПЭ-Формат-05.12_Б4-УТВЕРЖДЕНО_ТАБЛ_ГСР_ТЭЦ_2011_1" xfId="256"/>
    <cellStyle name="_Plug_КПЭ-Формат-05.12_ТАБЛ_ГСР_ТЭЦ_2011_1" xfId="257"/>
    <cellStyle name="_Plug_расчет % за пользование кредитом на 2011год" xfId="258"/>
    <cellStyle name="_Plug_Расшифровка для аудита 2011 КСК" xfId="259"/>
    <cellStyle name="_Plug_ТАБЛ_КСК_2011" xfId="260"/>
    <cellStyle name="_Plug_ФОТ 2009-2008" xfId="261"/>
    <cellStyle name="_Plug_ФОТ 2009-2008_ТАБЛ_ГСР_ТЭЦ_2011_1" xfId="262"/>
    <cellStyle name="_Plug_ЦФО-зам.директора по ремонтам-КРиТР" xfId="263"/>
    <cellStyle name="_Plug_ЦФО-зам.директора по ремонтам-КРиТР_ТАБЛ_ГСР_ТЭЦ_2011_1" xfId="264"/>
    <cellStyle name="_Plug_ЦФО-ИД Б8-2009-УТВЕРЖДЕНО." xfId="265"/>
    <cellStyle name="_Plug_ЦФО-ИД Б8-2009-УТВЕРЖДЕНО._ТАБЛ_ГСР_ТЭЦ_2011_1" xfId="266"/>
    <cellStyle name="_RP-2000" xfId="267"/>
    <cellStyle name="_SZNP - Eqiuty Roll" xfId="268"/>
    <cellStyle name="_SZNP - rasshifrovki-002000-333" xfId="269"/>
    <cellStyle name="_SZNP - TRS-092000" xfId="270"/>
    <cellStyle name="_Worksheet in   Deferred tax" xfId="271"/>
    <cellStyle name="_Worksheet in   IFRS-RAS-TAX" xfId="272"/>
    <cellStyle name="_Worksheet in   Reconciliation RAS" xfId="273"/>
    <cellStyle name="_Worksheet in  XXX  Disclosures" xfId="274"/>
    <cellStyle name="_Worksheet in (C) 5441-SNH Inventory Test" xfId="275"/>
    <cellStyle name="_Worksheet in 5341-SNH Receivables Test" xfId="276"/>
    <cellStyle name="_Worksheet in 6551 Deferred Tax Workpapers (RAS) - Template" xfId="277"/>
    <cellStyle name="_Worksheet in 6551 KZ Deferred tax" xfId="278"/>
    <cellStyle name="_Worksheet in 6551A Deferred Tax Workpapers (IFRS) - Template" xfId="279"/>
    <cellStyle name="_АРМ_БП_РСК_V6.1.unprotec" xfId="280"/>
    <cellStyle name="_Б1 упр вариант 28_02_08" xfId="281"/>
    <cellStyle name="_Б1 упр вариант 28_02_08_Анализ_Calc А2" xfId="282"/>
    <cellStyle name="_Б1 упр вариант 28_02_08_Б4-УТВЕРЖДЕНО" xfId="283"/>
    <cellStyle name="_Б1 упр вариант 28_02_08_ЦФО-ИД Б8-2009-УТВЕРЖДЕНО." xfId="284"/>
    <cellStyle name="_ББюджетные формы.Инвестиции" xfId="285"/>
    <cellStyle name="_ББюджетные формы.Расходы" xfId="286"/>
    <cellStyle name="_БДДС" xfId="287"/>
    <cellStyle name="_Бюджет 2008г_КСК утвержденный МО" xfId="288"/>
    <cellStyle name="_Бюджет 2008г_КСК утвержденный МО_Анализ_Calc А2" xfId="289"/>
    <cellStyle name="_Бюджет 2008г_УК утвержденный МО" xfId="290"/>
    <cellStyle name="_Бюджет 2008г_УК утвержденный МО_Анализ_Calc А2" xfId="291"/>
    <cellStyle name="_Бюджет капитальных вложений - по Группе - 2009" xfId="292"/>
    <cellStyle name="_Бюджет капитальных вложений - по Группе - 2009_Анализ_Calc А2" xfId="293"/>
    <cellStyle name="_Бюджет ФОТ" xfId="294"/>
    <cellStyle name="_Бюджет ФОТ_Анализ_Calc А2" xfId="295"/>
    <cellStyle name="_Бюджет2006_ПОКАЗАТЕЛИ СВОДНЫЕ" xfId="296"/>
    <cellStyle name="_Бюджет2006_ПОКАЗАТЕЛИ СВОДНЫЕ 2" xfId="297"/>
    <cellStyle name="_Бюджет2006_ПОКАЗАТЕЛИ СВОДНЫЕ_Анализ_Calc А2" xfId="298"/>
    <cellStyle name="_Бюджет2006_ПОКАЗАТЕЛИ СВОДНЫЕ_Б4-УТВЕРЖДЕНО" xfId="299"/>
    <cellStyle name="_Бюджет2006_ПОКАЗАТЕЛИ СВОДНЫЕ_Бюджет_тариф 2009" xfId="300"/>
    <cellStyle name="_Бюджет2006_ПОКАЗАТЕЛИ СВОДНЫЕ_ЦФО-ИД Б8-2009-УТВЕРЖДЕНО." xfId="301"/>
    <cellStyle name="_Бюджетные формы. Закупки" xfId="302"/>
    <cellStyle name="_Бюджетные формы.Доходы" xfId="303"/>
    <cellStyle name="_Бюджетные формы.Расходы_19.10.07" xfId="304"/>
    <cellStyle name="_Бюджетные формы.Финансы" xfId="305"/>
    <cellStyle name="_Бюджетные формы.ФинБюджеты" xfId="306"/>
    <cellStyle name="_Внутригруппа Обороты расхождения" xfId="307"/>
    <cellStyle name="_ВО ОП ТЭС-ОТ- 2007" xfId="308"/>
    <cellStyle name="_ВО ОП ТЭС-ОТ- 2007_Новая инструкция1_фст" xfId="309"/>
    <cellStyle name="_ВФ ОАО ТЭС-ОТ- 2009" xfId="310"/>
    <cellStyle name="_ВФ ОАО ТЭС-ОТ- 2009_Новая инструкция1_фст" xfId="311"/>
    <cellStyle name="_выручка по присоединениям2" xfId="312"/>
    <cellStyle name="_выручка по присоединениям2 2" xfId="313"/>
    <cellStyle name="_выручка по присоединениям2_Новая инструкция1_фст" xfId="314"/>
    <cellStyle name="_Договор аренды ЯЭ с разбивкой" xfId="315"/>
    <cellStyle name="_Договор аренды ЯЭ с разбивкой_Новая инструкция1_фст" xfId="316"/>
    <cellStyle name="_Доходы, финансовые бюджеты" xfId="317"/>
    <cellStyle name="_Защита ФЗП" xfId="318"/>
    <cellStyle name="_Защита ФЗП 2" xfId="319"/>
    <cellStyle name="_Защита ФЗП_Анализ_Calc А2" xfId="320"/>
    <cellStyle name="_Защита ФЗП_Бюджет_тариф 2009" xfId="321"/>
    <cellStyle name="_Инвест. программа-лизинг(Яковлев)" xfId="322"/>
    <cellStyle name="_Инвестиционная программа" xfId="323"/>
    <cellStyle name="_Инвестиционная программа_Анализ_Calc А2" xfId="324"/>
    <cellStyle name="_Инвестиционная программа_Б4-УТВЕРЖДЕНО" xfId="325"/>
    <cellStyle name="_Инвестиционная программа_ЦФО-ИД Б8-2009-УТВЕРЖДЕНО." xfId="326"/>
    <cellStyle name="_Инвестпрограмма на 2007 г." xfId="327"/>
    <cellStyle name="_Исходные данные для модели" xfId="328"/>
    <cellStyle name="_Исходные данные для модели_Новая инструкция1_фст" xfId="329"/>
    <cellStyle name="_итоговый файл 1" xfId="330"/>
    <cellStyle name="_КЗ и прочие_Таня_с изменениями" xfId="331"/>
    <cellStyle name="_Книга1" xfId="332"/>
    <cellStyle name="_Книга3" xfId="333"/>
    <cellStyle name="_Книга3_Доходы-Расходы" xfId="334"/>
    <cellStyle name="_Консолидация-2008-проект-new" xfId="335"/>
    <cellStyle name="_Консолидация-2008-проект-new 2" xfId="336"/>
    <cellStyle name="_Консолидация-2008-проект-new_Анализ_Calc А2" xfId="337"/>
    <cellStyle name="_Консолидация-2008-проект-new_Бюджет_тариф 2009" xfId="338"/>
    <cellStyle name="_Копия Программа первоочередных мер_(правка 18 05 06 Усаров_2А_3)" xfId="339"/>
    <cellStyle name="_Копия Форматы УУ15" xfId="340"/>
    <cellStyle name="_Лизинг" xfId="341"/>
    <cellStyle name="_Лист2" xfId="342"/>
    <cellStyle name="_Лист2_НМА" xfId="343"/>
    <cellStyle name="_Лист2_ОС 2006" xfId="344"/>
    <cellStyle name="_Лист2_ОС_2" xfId="345"/>
    <cellStyle name="_МОДЕЛЬ_1 (2)" xfId="346"/>
    <cellStyle name="_МОДЕЛЬ_1 (2) 2" xfId="347"/>
    <cellStyle name="_МОДЕЛЬ_1 (2) 2_OREP.KU.2011.MONTHLY.02(v0.1)" xfId="348"/>
    <cellStyle name="_МОДЕЛЬ_1 (2) 2_OREP.KU.2011.MONTHLY.02(v0.4)" xfId="349"/>
    <cellStyle name="_МОДЕЛЬ_1 (2) 2_OREP.KU.2011.MONTHLY.11(v1.4)" xfId="350"/>
    <cellStyle name="_МОДЕЛЬ_1 (2) 2_OREP.KU.2011.MONTHLY.11(v1.4)_UPDATE.BALANCE.WARM.2012YEAR.TO.1.1" xfId="351"/>
    <cellStyle name="_МОДЕЛЬ_1 (2) 2_OREP.KU.2011.MONTHLY.11(v1.4)_UPDATE.CALC.WARM.2012YEAR.TO.1.1" xfId="352"/>
    <cellStyle name="_МОДЕЛЬ_1 (2) 2_UPDATE.BALANCE.WARM.2012YEAR.TO.1.1" xfId="353"/>
    <cellStyle name="_МОДЕЛЬ_1 (2) 2_UPDATE.CALC.WARM.2012YEAR.TO.1.1" xfId="354"/>
    <cellStyle name="_МОДЕЛЬ_1 (2) 2_UPDATE.MONITORING.OS.EE.2.02.TO.1.3.64" xfId="355"/>
    <cellStyle name="_МОДЕЛЬ_1 (2) 2_UPDATE.OREP.KU.2011.MONTHLY.02.TO.1.2" xfId="356"/>
    <cellStyle name="_МОДЕЛЬ_1 (2) 3" xfId="357"/>
    <cellStyle name="_МОДЕЛЬ_1 (2) 4" xfId="358"/>
    <cellStyle name="_МОДЕЛЬ_1 (2) 5" xfId="359"/>
    <cellStyle name="_МОДЕЛЬ_1 (2) 6" xfId="360"/>
    <cellStyle name="_МОДЕЛЬ_1 (2)_46EE.2011(v1.0)" xfId="361"/>
    <cellStyle name="_МОДЕЛЬ_1 (2)_46EE.2011(v1.0)_46TE.2011(v1.0)" xfId="362"/>
    <cellStyle name="_МОДЕЛЬ_1 (2)_46EE.2011(v1.0)_INDEX.STATION.2012(v1.0)_" xfId="363"/>
    <cellStyle name="_МОДЕЛЬ_1 (2)_46EE.2011(v1.0)_INDEX.STATION.2012(v2.0)" xfId="364"/>
    <cellStyle name="_МОДЕЛЬ_1 (2)_46EE.2011(v1.0)_INDEX.STATION.2012(v2.1)" xfId="365"/>
    <cellStyle name="_МОДЕЛЬ_1 (2)_46EE.2011(v1.0)_TEPLO.PREDEL.2012.M(v1.1)_test" xfId="366"/>
    <cellStyle name="_МОДЕЛЬ_1 (2)_46EE.2011(v1.2)" xfId="367"/>
    <cellStyle name="_МОДЕЛЬ_1 (2)_46EP.2011(v2.0)" xfId="368"/>
    <cellStyle name="_МОДЕЛЬ_1 (2)_46EP.2012(v0.1)" xfId="369"/>
    <cellStyle name="_МОДЕЛЬ_1 (2)_46TE.2011(v1.0)" xfId="370"/>
    <cellStyle name="_МОДЕЛЬ_1 (2)_4DNS.UPDATE.EXAMPLE" xfId="371"/>
    <cellStyle name="_МОДЕЛЬ_1 (2)_ARMRAZR" xfId="372"/>
    <cellStyle name="_МОДЕЛЬ_1 (2)_BALANCE.WARM.2010.FACT(v1.0)" xfId="373"/>
    <cellStyle name="_МОДЕЛЬ_1 (2)_BALANCE.WARM.2010.PLAN" xfId="374"/>
    <cellStyle name="_МОДЕЛЬ_1 (2)_BALANCE.WARM.2011YEAR(v0.7)" xfId="375"/>
    <cellStyle name="_МОДЕЛЬ_1 (2)_BALANCE.WARM.2011YEAR.NEW.UPDATE.SCHEME" xfId="376"/>
    <cellStyle name="_МОДЕЛЬ_1 (2)_CALC.NORMATIV.KU(v0.2)" xfId="377"/>
    <cellStyle name="_МОДЕЛЬ_1 (2)_EE.2REK.P2011.4.78(v0.3)" xfId="378"/>
    <cellStyle name="_МОДЕЛЬ_1 (2)_FORM3.1.2013(v0.2)" xfId="379"/>
    <cellStyle name="_МОДЕЛЬ_1 (2)_FORM3.2013(v1.0)" xfId="380"/>
    <cellStyle name="_МОДЕЛЬ_1 (2)_FORM3.REG(v1.0)" xfId="381"/>
    <cellStyle name="_МОДЕЛЬ_1 (2)_FORM910.2012(v1.1)" xfId="382"/>
    <cellStyle name="_МОДЕЛЬ_1 (2)_INDEX.STATION.2012(v2.1)" xfId="383"/>
    <cellStyle name="_МОДЕЛЬ_1 (2)_INDEX.STATION.2013(v1.0)_патч до 1.1" xfId="384"/>
    <cellStyle name="_МОДЕЛЬ_1 (2)_INVEST.EE.PLAN.4.78(v0.1)" xfId="385"/>
    <cellStyle name="_МОДЕЛЬ_1 (2)_INVEST.EE.PLAN.4.78(v0.3)" xfId="386"/>
    <cellStyle name="_МОДЕЛЬ_1 (2)_INVEST.EE.PLAN.4.78(v1.0)" xfId="387"/>
    <cellStyle name="_МОДЕЛЬ_1 (2)_INVEST.EE.PLAN.4.78(v1.0)_PASSPORT.TEPLO.PROIZV(v2.0)" xfId="388"/>
    <cellStyle name="_МОДЕЛЬ_1 (2)_INVEST.EE.PLAN.4.78(v1.0)_PASSPORT.TEPLO.PROIZV(v2.0)_INDEX.STATION.2013(v1.0)_патч до 1.1" xfId="389"/>
    <cellStyle name="_МОДЕЛЬ_1 (2)_INVEST.EE.PLAN.4.78(v1.0)_PASSPORT.TEPLO.PROIZV(v2.0)_TEPLO.PREDEL.2013(v2.0)" xfId="390"/>
    <cellStyle name="_МОДЕЛЬ_1 (2)_INVEST.PLAN.4.78(v0.1)" xfId="391"/>
    <cellStyle name="_МОДЕЛЬ_1 (2)_INVEST.WARM.PLAN.4.78(v0.1)" xfId="392"/>
    <cellStyle name="_МОДЕЛЬ_1 (2)_INVEST_WARM_PLAN" xfId="393"/>
    <cellStyle name="_МОДЕЛЬ_1 (2)_NADB.JNVLP.APTEKA.2012(v1.0)_21_02_12" xfId="394"/>
    <cellStyle name="_МОДЕЛЬ_1 (2)_NADB.JNVLS.APTEKA.2011(v1.3.3)" xfId="395"/>
    <cellStyle name="_МОДЕЛЬ_1 (2)_NADB.JNVLS.APTEKA.2011(v1.3.3)_46TE.2011(v1.0)" xfId="396"/>
    <cellStyle name="_МОДЕЛЬ_1 (2)_NADB.JNVLS.APTEKA.2011(v1.3.3)_INDEX.STATION.2012(v1.0)_" xfId="397"/>
    <cellStyle name="_МОДЕЛЬ_1 (2)_NADB.JNVLS.APTEKA.2011(v1.3.3)_INDEX.STATION.2012(v2.0)" xfId="398"/>
    <cellStyle name="_МОДЕЛЬ_1 (2)_NADB.JNVLS.APTEKA.2011(v1.3.3)_INDEX.STATION.2012(v2.1)" xfId="399"/>
    <cellStyle name="_МОДЕЛЬ_1 (2)_NADB.JNVLS.APTEKA.2011(v1.3.3)_TEPLO.PREDEL.2012.M(v1.1)_test" xfId="400"/>
    <cellStyle name="_МОДЕЛЬ_1 (2)_NADB.JNVLS.APTEKA.2011(v1.3.4)" xfId="401"/>
    <cellStyle name="_МОДЕЛЬ_1 (2)_NADB.JNVLS.APTEKA.2011(v1.3.4)_46TE.2011(v1.0)" xfId="402"/>
    <cellStyle name="_МОДЕЛЬ_1 (2)_NADB.JNVLS.APTEKA.2011(v1.3.4)_INDEX.STATION.2012(v1.0)_" xfId="403"/>
    <cellStyle name="_МОДЕЛЬ_1 (2)_NADB.JNVLS.APTEKA.2011(v1.3.4)_INDEX.STATION.2012(v2.0)" xfId="404"/>
    <cellStyle name="_МОДЕЛЬ_1 (2)_NADB.JNVLS.APTEKA.2011(v1.3.4)_INDEX.STATION.2012(v2.1)" xfId="405"/>
    <cellStyle name="_МОДЕЛЬ_1 (2)_NADB.JNVLS.APTEKA.2011(v1.3.4)_TEPLO.PREDEL.2012.M(v1.1)_test" xfId="406"/>
    <cellStyle name="_МОДЕЛЬ_1 (2)_PASSPORT.TEPLO.PROIZV(v2.0)" xfId="407"/>
    <cellStyle name="_МОДЕЛЬ_1 (2)_PASSPORT.TEPLO.PROIZV(v2.1)" xfId="408"/>
    <cellStyle name="_МОДЕЛЬ_1 (2)_PASSPORT.TEPLO.SETI(v0.7)" xfId="409"/>
    <cellStyle name="_МОДЕЛЬ_1 (2)_PASSPORT.TEPLO.SETI(v1.0)" xfId="410"/>
    <cellStyle name="_МОДЕЛЬ_1 (2)_PREDEL.JKH.UTV.2011(v1.0.1)" xfId="411"/>
    <cellStyle name="_МОДЕЛЬ_1 (2)_PREDEL.JKH.UTV.2011(v1.0.1)_46TE.2011(v1.0)" xfId="412"/>
    <cellStyle name="_МОДЕЛЬ_1 (2)_PREDEL.JKH.UTV.2011(v1.0.1)_INDEX.STATION.2012(v1.0)_" xfId="413"/>
    <cellStyle name="_МОДЕЛЬ_1 (2)_PREDEL.JKH.UTV.2011(v1.0.1)_INDEX.STATION.2012(v2.0)" xfId="414"/>
    <cellStyle name="_МОДЕЛЬ_1 (2)_PREDEL.JKH.UTV.2011(v1.0.1)_INDEX.STATION.2012(v2.1)" xfId="415"/>
    <cellStyle name="_МОДЕЛЬ_1 (2)_PREDEL.JKH.UTV.2011(v1.0.1)_TEPLO.PREDEL.2012.M(v1.1)_test" xfId="416"/>
    <cellStyle name="_МОДЕЛЬ_1 (2)_PREDEL.JKH.UTV.2011(v1.1)" xfId="417"/>
    <cellStyle name="_МОДЕЛЬ_1 (2)_REP.BLR.2012(v1.0)" xfId="418"/>
    <cellStyle name="_МОДЕЛЬ_1 (2)_TEHSHEET" xfId="419"/>
    <cellStyle name="_МОДЕЛЬ_1 (2)_TEPLO.PREDEL.2012.M(v1.1)" xfId="420"/>
    <cellStyle name="_МОДЕЛЬ_1 (2)_TEPLO.PREDEL.2013(v2.0)" xfId="421"/>
    <cellStyle name="_МОДЕЛЬ_1 (2)_TEST.TEMPLATE" xfId="422"/>
    <cellStyle name="_МОДЕЛЬ_1 (2)_UPDATE.46EE.2011.TO.1.1" xfId="423"/>
    <cellStyle name="_МОДЕЛЬ_1 (2)_UPDATE.46TE.2011.TO.1.1" xfId="424"/>
    <cellStyle name="_МОДЕЛЬ_1 (2)_UPDATE.46TE.2011.TO.1.2" xfId="425"/>
    <cellStyle name="_МОДЕЛЬ_1 (2)_UPDATE.BALANCE.WARM.2011YEAR.TO.1.1" xfId="426"/>
    <cellStyle name="_МОДЕЛЬ_1 (2)_UPDATE.BALANCE.WARM.2011YEAR.TO.1.1_46TE.2011(v1.0)" xfId="427"/>
    <cellStyle name="_МОДЕЛЬ_1 (2)_UPDATE.BALANCE.WARM.2011YEAR.TO.1.1_INDEX.STATION.2012(v1.0)_" xfId="428"/>
    <cellStyle name="_МОДЕЛЬ_1 (2)_UPDATE.BALANCE.WARM.2011YEAR.TO.1.1_INDEX.STATION.2012(v2.0)" xfId="429"/>
    <cellStyle name="_МОДЕЛЬ_1 (2)_UPDATE.BALANCE.WARM.2011YEAR.TO.1.1_INDEX.STATION.2012(v2.1)" xfId="430"/>
    <cellStyle name="_МОДЕЛЬ_1 (2)_UPDATE.BALANCE.WARM.2011YEAR.TO.1.1_OREP.KU.2011.MONTHLY.02(v1.1)" xfId="431"/>
    <cellStyle name="_МОДЕЛЬ_1 (2)_UPDATE.BALANCE.WARM.2011YEAR.TO.1.1_TEPLO.PREDEL.2012.M(v1.1)_test" xfId="432"/>
    <cellStyle name="_МОДЕЛЬ_1 (2)_UPDATE.BALANCE.WARM.2011YEAR.TO.1.2" xfId="433"/>
    <cellStyle name="_МОДЕЛЬ_1 (2)_UPDATE.BALANCE.WARM.2011YEAR.TO.1.4.64" xfId="434"/>
    <cellStyle name="_МОДЕЛЬ_1 (2)_UPDATE.BALANCE.WARM.2011YEAR.TO.1.5.64" xfId="435"/>
    <cellStyle name="_МОДЕЛЬ_1 (2)_UPDATE.MONITORING.OS.EE.2.02.TO.1.3.64" xfId="436"/>
    <cellStyle name="_МОДЕЛЬ_1 (2)_UPDATE.NADB.JNVLS.APTEKA.2011.TO.1.3.4" xfId="437"/>
    <cellStyle name="_НВВ 2009 постатейно свод по филиалам_09_02_09" xfId="438"/>
    <cellStyle name="_НВВ 2009 постатейно свод по филиалам_09_02_09_Новая инструкция1_фст" xfId="439"/>
    <cellStyle name="_НВВ 2009 постатейно свод по филиалам_для Валентина" xfId="440"/>
    <cellStyle name="_НВВ 2009 постатейно свод по филиалам_для Валентина_Новая инструкция1_фст" xfId="441"/>
    <cellStyle name="_Обсужденные корректировочные проводки - последняя версия" xfId="442"/>
    <cellStyle name="_Омск" xfId="443"/>
    <cellStyle name="_Омск_Новая инструкция1_фст" xfId="444"/>
    <cellStyle name="_ОТ ИД 2009" xfId="445"/>
    <cellStyle name="_ОТ ИД 2009_Новая инструкция1_фст" xfId="446"/>
    <cellStyle name="_Отчет об исполнении бюджета за I квартал 2008-РСБУ" xfId="447"/>
    <cellStyle name="_Отчет об исполнении бюджета за I квартал 2008-РСБУ_Анализ_Calc А2" xfId="448"/>
    <cellStyle name="_Отчет об исполнении бюджета за I полугодие 2008-УО" xfId="449"/>
    <cellStyle name="_Отчет об исполнении бюджета за I полугодие 2008-УО_Анализ_Calc А2" xfId="450"/>
    <cellStyle name="_пр 5 тариф RAB" xfId="451"/>
    <cellStyle name="_пр 5 тариф RAB 2" xfId="452"/>
    <cellStyle name="_пр 5 тариф RAB 2_OREP.KU.2011.MONTHLY.02(v0.1)" xfId="453"/>
    <cellStyle name="_пр 5 тариф RAB 2_OREP.KU.2011.MONTHLY.02(v0.4)" xfId="454"/>
    <cellStyle name="_пр 5 тариф RAB 2_OREP.KU.2011.MONTHLY.11(v1.4)" xfId="455"/>
    <cellStyle name="_пр 5 тариф RAB 2_OREP.KU.2011.MONTHLY.11(v1.4)_UPDATE.BALANCE.WARM.2012YEAR.TO.1.1" xfId="456"/>
    <cellStyle name="_пр 5 тариф RAB 2_OREP.KU.2011.MONTHLY.11(v1.4)_UPDATE.CALC.WARM.2012YEAR.TO.1.1" xfId="457"/>
    <cellStyle name="_пр 5 тариф RAB 2_UPDATE.BALANCE.WARM.2012YEAR.TO.1.1" xfId="458"/>
    <cellStyle name="_пр 5 тариф RAB 2_UPDATE.CALC.WARM.2012YEAR.TO.1.1" xfId="459"/>
    <cellStyle name="_пр 5 тариф RAB 2_UPDATE.MONITORING.OS.EE.2.02.TO.1.3.64" xfId="460"/>
    <cellStyle name="_пр 5 тариф RAB 2_UPDATE.OREP.KU.2011.MONTHLY.02.TO.1.2" xfId="461"/>
    <cellStyle name="_пр 5 тариф RAB 3" xfId="462"/>
    <cellStyle name="_пр 5 тариф RAB 4" xfId="463"/>
    <cellStyle name="_пр 5 тариф RAB 5" xfId="464"/>
    <cellStyle name="_пр 5 тариф RAB 6" xfId="465"/>
    <cellStyle name="_пр 5 тариф RAB_46EE.2011(v1.0)" xfId="466"/>
    <cellStyle name="_пр 5 тариф RAB_46EE.2011(v1.0)_46TE.2011(v1.0)" xfId="467"/>
    <cellStyle name="_пр 5 тариф RAB_46EE.2011(v1.0)_INDEX.STATION.2012(v1.0)_" xfId="468"/>
    <cellStyle name="_пр 5 тариф RAB_46EE.2011(v1.0)_INDEX.STATION.2012(v2.0)" xfId="469"/>
    <cellStyle name="_пр 5 тариф RAB_46EE.2011(v1.0)_INDEX.STATION.2012(v2.1)" xfId="470"/>
    <cellStyle name="_пр 5 тариф RAB_46EE.2011(v1.0)_TEPLO.PREDEL.2012.M(v1.1)_test" xfId="471"/>
    <cellStyle name="_пр 5 тариф RAB_46EE.2011(v1.2)" xfId="472"/>
    <cellStyle name="_пр 5 тариф RAB_46EP.2011(v2.0)" xfId="473"/>
    <cellStyle name="_пр 5 тариф RAB_46EP.2012(v0.1)" xfId="474"/>
    <cellStyle name="_пр 5 тариф RAB_46TE.2011(v1.0)" xfId="475"/>
    <cellStyle name="_пр 5 тариф RAB_4DNS.UPDATE.EXAMPLE" xfId="476"/>
    <cellStyle name="_пр 5 тариф RAB_ARMRAZR" xfId="477"/>
    <cellStyle name="_пр 5 тариф RAB_BALANCE.WARM.2010.FACT(v1.0)" xfId="478"/>
    <cellStyle name="_пр 5 тариф RAB_BALANCE.WARM.2010.PLAN" xfId="479"/>
    <cellStyle name="_пр 5 тариф RAB_BALANCE.WARM.2011YEAR(v0.7)" xfId="480"/>
    <cellStyle name="_пр 5 тариф RAB_BALANCE.WARM.2011YEAR.NEW.UPDATE.SCHEME" xfId="481"/>
    <cellStyle name="_пр 5 тариф RAB_CALC.NORMATIV.KU(v0.2)" xfId="482"/>
    <cellStyle name="_пр 5 тариф RAB_EE.2REK.P2011.4.78(v0.3)" xfId="483"/>
    <cellStyle name="_пр 5 тариф RAB_FORM3.1.2013(v0.2)" xfId="484"/>
    <cellStyle name="_пр 5 тариф RAB_FORM3.2013(v1.0)" xfId="485"/>
    <cellStyle name="_пр 5 тариф RAB_FORM3.REG(v1.0)" xfId="486"/>
    <cellStyle name="_пр 5 тариф RAB_FORM910.2012(v1.1)" xfId="487"/>
    <cellStyle name="_пр 5 тариф RAB_INDEX.STATION.2012(v2.1)" xfId="488"/>
    <cellStyle name="_пр 5 тариф RAB_INDEX.STATION.2013(v1.0)_патч до 1.1" xfId="489"/>
    <cellStyle name="_пр 5 тариф RAB_INVEST.EE.PLAN.4.78(v0.1)" xfId="490"/>
    <cellStyle name="_пр 5 тариф RAB_INVEST.EE.PLAN.4.78(v0.3)" xfId="491"/>
    <cellStyle name="_пр 5 тариф RAB_INVEST.EE.PLAN.4.78(v1.0)" xfId="492"/>
    <cellStyle name="_пр 5 тариф RAB_INVEST.EE.PLAN.4.78(v1.0)_PASSPORT.TEPLO.PROIZV(v2.0)" xfId="493"/>
    <cellStyle name="_пр 5 тариф RAB_INVEST.EE.PLAN.4.78(v1.0)_PASSPORT.TEPLO.PROIZV(v2.0)_INDEX.STATION.2013(v1.0)_патч до 1.1" xfId="494"/>
    <cellStyle name="_пр 5 тариф RAB_INVEST.EE.PLAN.4.78(v1.0)_PASSPORT.TEPLO.PROIZV(v2.0)_TEPLO.PREDEL.2013(v2.0)" xfId="495"/>
    <cellStyle name="_пр 5 тариф RAB_INVEST.PLAN.4.78(v0.1)" xfId="496"/>
    <cellStyle name="_пр 5 тариф RAB_INVEST.WARM.PLAN.4.78(v0.1)" xfId="497"/>
    <cellStyle name="_пр 5 тариф RAB_INVEST_WARM_PLAN" xfId="498"/>
    <cellStyle name="_пр 5 тариф RAB_NADB.JNVLP.APTEKA.2012(v1.0)_21_02_12" xfId="499"/>
    <cellStyle name="_пр 5 тариф RAB_NADB.JNVLS.APTEKA.2011(v1.3.3)" xfId="500"/>
    <cellStyle name="_пр 5 тариф RAB_NADB.JNVLS.APTEKA.2011(v1.3.3)_46TE.2011(v1.0)" xfId="501"/>
    <cellStyle name="_пр 5 тариф RAB_NADB.JNVLS.APTEKA.2011(v1.3.3)_INDEX.STATION.2012(v1.0)_" xfId="502"/>
    <cellStyle name="_пр 5 тариф RAB_NADB.JNVLS.APTEKA.2011(v1.3.3)_INDEX.STATION.2012(v2.0)" xfId="503"/>
    <cellStyle name="_пр 5 тариф RAB_NADB.JNVLS.APTEKA.2011(v1.3.3)_INDEX.STATION.2012(v2.1)" xfId="504"/>
    <cellStyle name="_пр 5 тариф RAB_NADB.JNVLS.APTEKA.2011(v1.3.3)_TEPLO.PREDEL.2012.M(v1.1)_test" xfId="505"/>
    <cellStyle name="_пр 5 тариф RAB_NADB.JNVLS.APTEKA.2011(v1.3.4)" xfId="506"/>
    <cellStyle name="_пр 5 тариф RAB_NADB.JNVLS.APTEKA.2011(v1.3.4)_46TE.2011(v1.0)" xfId="507"/>
    <cellStyle name="_пр 5 тариф RAB_NADB.JNVLS.APTEKA.2011(v1.3.4)_INDEX.STATION.2012(v1.0)_" xfId="508"/>
    <cellStyle name="_пр 5 тариф RAB_NADB.JNVLS.APTEKA.2011(v1.3.4)_INDEX.STATION.2012(v2.0)" xfId="509"/>
    <cellStyle name="_пр 5 тариф RAB_NADB.JNVLS.APTEKA.2011(v1.3.4)_INDEX.STATION.2012(v2.1)" xfId="510"/>
    <cellStyle name="_пр 5 тариф RAB_NADB.JNVLS.APTEKA.2011(v1.3.4)_TEPLO.PREDEL.2012.M(v1.1)_test" xfId="511"/>
    <cellStyle name="_пр 5 тариф RAB_PASSPORT.TEPLO.PROIZV(v2.0)" xfId="512"/>
    <cellStyle name="_пр 5 тариф RAB_PASSPORT.TEPLO.PROIZV(v2.1)" xfId="513"/>
    <cellStyle name="_пр 5 тариф RAB_PASSPORT.TEPLO.SETI(v0.7)" xfId="514"/>
    <cellStyle name="_пр 5 тариф RAB_PASSPORT.TEPLO.SETI(v1.0)" xfId="515"/>
    <cellStyle name="_пр 5 тариф RAB_PREDEL.JKH.UTV.2011(v1.0.1)" xfId="516"/>
    <cellStyle name="_пр 5 тариф RAB_PREDEL.JKH.UTV.2011(v1.0.1)_46TE.2011(v1.0)" xfId="517"/>
    <cellStyle name="_пр 5 тариф RAB_PREDEL.JKH.UTV.2011(v1.0.1)_INDEX.STATION.2012(v1.0)_" xfId="518"/>
    <cellStyle name="_пр 5 тариф RAB_PREDEL.JKH.UTV.2011(v1.0.1)_INDEX.STATION.2012(v2.0)" xfId="519"/>
    <cellStyle name="_пр 5 тариф RAB_PREDEL.JKH.UTV.2011(v1.0.1)_INDEX.STATION.2012(v2.1)" xfId="520"/>
    <cellStyle name="_пр 5 тариф RAB_PREDEL.JKH.UTV.2011(v1.0.1)_TEPLO.PREDEL.2012.M(v1.1)_test" xfId="521"/>
    <cellStyle name="_пр 5 тариф RAB_PREDEL.JKH.UTV.2011(v1.1)" xfId="522"/>
    <cellStyle name="_пр 5 тариф RAB_REP.BLR.2012(v1.0)" xfId="523"/>
    <cellStyle name="_пр 5 тариф RAB_TEHSHEET" xfId="524"/>
    <cellStyle name="_пр 5 тариф RAB_TEPLO.PREDEL.2012.M(v1.1)" xfId="525"/>
    <cellStyle name="_пр 5 тариф RAB_TEPLO.PREDEL.2013(v2.0)" xfId="526"/>
    <cellStyle name="_пр 5 тариф RAB_TEST.TEMPLATE" xfId="527"/>
    <cellStyle name="_пр 5 тариф RAB_UPDATE.46EE.2011.TO.1.1" xfId="528"/>
    <cellStyle name="_пр 5 тариф RAB_UPDATE.46TE.2011.TO.1.1" xfId="529"/>
    <cellStyle name="_пр 5 тариф RAB_UPDATE.46TE.2011.TO.1.2" xfId="530"/>
    <cellStyle name="_пр 5 тариф RAB_UPDATE.BALANCE.WARM.2011YEAR.TO.1.1" xfId="531"/>
    <cellStyle name="_пр 5 тариф RAB_UPDATE.BALANCE.WARM.2011YEAR.TO.1.1_46TE.2011(v1.0)" xfId="532"/>
    <cellStyle name="_пр 5 тариф RAB_UPDATE.BALANCE.WARM.2011YEAR.TO.1.1_INDEX.STATION.2012(v1.0)_" xfId="533"/>
    <cellStyle name="_пр 5 тариф RAB_UPDATE.BALANCE.WARM.2011YEAR.TO.1.1_INDEX.STATION.2012(v2.0)" xfId="534"/>
    <cellStyle name="_пр 5 тариф RAB_UPDATE.BALANCE.WARM.2011YEAR.TO.1.1_INDEX.STATION.2012(v2.1)" xfId="535"/>
    <cellStyle name="_пр 5 тариф RAB_UPDATE.BALANCE.WARM.2011YEAR.TO.1.1_OREP.KU.2011.MONTHLY.02(v1.1)" xfId="536"/>
    <cellStyle name="_пр 5 тариф RAB_UPDATE.BALANCE.WARM.2011YEAR.TO.1.1_TEPLO.PREDEL.2012.M(v1.1)_test" xfId="537"/>
    <cellStyle name="_пр 5 тариф RAB_UPDATE.BALANCE.WARM.2011YEAR.TO.1.2" xfId="538"/>
    <cellStyle name="_пр 5 тариф RAB_UPDATE.BALANCE.WARM.2011YEAR.TO.1.4.64" xfId="539"/>
    <cellStyle name="_пр 5 тариф RAB_UPDATE.BALANCE.WARM.2011YEAR.TO.1.5.64" xfId="540"/>
    <cellStyle name="_пр 5 тариф RAB_UPDATE.MONITORING.OS.EE.2.02.TO.1.3.64" xfId="541"/>
    <cellStyle name="_пр 5 тариф RAB_UPDATE.NADB.JNVLS.APTEKA.2011.TO.1.3.4" xfId="542"/>
    <cellStyle name="_Предожение _ДБП_2009 г ( согласованные БП)  (2)" xfId="543"/>
    <cellStyle name="_Предожение _ДБП_2009 г ( согласованные БП)  (2)_Новая инструкция1_фст" xfId="544"/>
    <cellStyle name="_Прил 3_Пакет форм  бюджета_ год" xfId="545"/>
    <cellStyle name="_Прил 3_Пакет форм  бюджета_ год_Анализ_Calc А2" xfId="546"/>
    <cellStyle name="_Прил 4_Формат-РСК_29.11.06_new finalприм" xfId="547"/>
    <cellStyle name="_Приложение 1 к Соглашению за 2007" xfId="548"/>
    <cellStyle name="_Приложение 2 0806 факт" xfId="549"/>
    <cellStyle name="_Приложение 2 0806 факт 2" xfId="550"/>
    <cellStyle name="_Приложение МТС-3-КС" xfId="551"/>
    <cellStyle name="_Приложение МТС-3-КС 2" xfId="552"/>
    <cellStyle name="_Приложение МТС-3-КС_Новая инструкция1_фст" xfId="553"/>
    <cellStyle name="_Приложение-МТС--2-1" xfId="554"/>
    <cellStyle name="_Приложение-МТС--2-1 2" xfId="555"/>
    <cellStyle name="_Приложение-МТС--2-1_Новая инструкция1_фст" xfId="556"/>
    <cellStyle name="_Приложения" xfId="557"/>
    <cellStyle name="_Приложения 3,4,5" xfId="558"/>
    <cellStyle name="_Расходы" xfId="559"/>
    <cellStyle name="_Расчет RAB_22072008" xfId="560"/>
    <cellStyle name="_Расчет RAB_22072008 2" xfId="561"/>
    <cellStyle name="_Расчет RAB_22072008 2_OREP.KU.2011.MONTHLY.02(v0.1)" xfId="562"/>
    <cellStyle name="_Расчет RAB_22072008 2_OREP.KU.2011.MONTHLY.02(v0.4)" xfId="563"/>
    <cellStyle name="_Расчет RAB_22072008 2_OREP.KU.2011.MONTHLY.11(v1.4)" xfId="564"/>
    <cellStyle name="_Расчет RAB_22072008 2_OREP.KU.2011.MONTHLY.11(v1.4)_UPDATE.BALANCE.WARM.2012YEAR.TO.1.1" xfId="565"/>
    <cellStyle name="_Расчет RAB_22072008 2_OREP.KU.2011.MONTHLY.11(v1.4)_UPDATE.CALC.WARM.2012YEAR.TO.1.1" xfId="566"/>
    <cellStyle name="_Расчет RAB_22072008 2_UPDATE.BALANCE.WARM.2012YEAR.TO.1.1" xfId="567"/>
    <cellStyle name="_Расчет RAB_22072008 2_UPDATE.CALC.WARM.2012YEAR.TO.1.1" xfId="568"/>
    <cellStyle name="_Расчет RAB_22072008 2_UPDATE.MONITORING.OS.EE.2.02.TO.1.3.64" xfId="569"/>
    <cellStyle name="_Расчет RAB_22072008 2_UPDATE.OREP.KU.2011.MONTHLY.02.TO.1.2" xfId="570"/>
    <cellStyle name="_Расчет RAB_22072008 3" xfId="571"/>
    <cellStyle name="_Расчет RAB_22072008 4" xfId="572"/>
    <cellStyle name="_Расчет RAB_22072008 5" xfId="573"/>
    <cellStyle name="_Расчет RAB_22072008 6" xfId="574"/>
    <cellStyle name="_Расчет RAB_22072008_46EE.2011(v1.0)" xfId="575"/>
    <cellStyle name="_Расчет RAB_22072008_46EE.2011(v1.0)_46TE.2011(v1.0)" xfId="576"/>
    <cellStyle name="_Расчет RAB_22072008_46EE.2011(v1.0)_INDEX.STATION.2012(v1.0)_" xfId="577"/>
    <cellStyle name="_Расчет RAB_22072008_46EE.2011(v1.0)_INDEX.STATION.2012(v2.0)" xfId="578"/>
    <cellStyle name="_Расчет RAB_22072008_46EE.2011(v1.0)_INDEX.STATION.2012(v2.1)" xfId="579"/>
    <cellStyle name="_Расчет RAB_22072008_46EE.2011(v1.0)_TEPLO.PREDEL.2012.M(v1.1)_test" xfId="580"/>
    <cellStyle name="_Расчет RAB_22072008_46EE.2011(v1.2)" xfId="581"/>
    <cellStyle name="_Расчет RAB_22072008_46EP.2011(v2.0)" xfId="582"/>
    <cellStyle name="_Расчет RAB_22072008_46EP.2012(v0.1)" xfId="583"/>
    <cellStyle name="_Расчет RAB_22072008_46TE.2011(v1.0)" xfId="584"/>
    <cellStyle name="_Расчет RAB_22072008_4DNS.UPDATE.EXAMPLE" xfId="585"/>
    <cellStyle name="_Расчет RAB_22072008_ARMRAZR" xfId="586"/>
    <cellStyle name="_Расчет RAB_22072008_BALANCE.WARM.2010.FACT(v1.0)" xfId="587"/>
    <cellStyle name="_Расчет RAB_22072008_BALANCE.WARM.2010.PLAN" xfId="588"/>
    <cellStyle name="_Расчет RAB_22072008_BALANCE.WARM.2011YEAR(v0.7)" xfId="589"/>
    <cellStyle name="_Расчет RAB_22072008_BALANCE.WARM.2011YEAR.NEW.UPDATE.SCHEME" xfId="590"/>
    <cellStyle name="_Расчет RAB_22072008_CALC.NORMATIV.KU(v0.2)" xfId="591"/>
    <cellStyle name="_Расчет RAB_22072008_EE.2REK.P2011.4.78(v0.3)" xfId="592"/>
    <cellStyle name="_Расчет RAB_22072008_FORM3.1.2013(v0.2)" xfId="593"/>
    <cellStyle name="_Расчет RAB_22072008_FORM3.2013(v1.0)" xfId="594"/>
    <cellStyle name="_Расчет RAB_22072008_FORM3.REG(v1.0)" xfId="595"/>
    <cellStyle name="_Расчет RAB_22072008_FORM910.2012(v1.1)" xfId="596"/>
    <cellStyle name="_Расчет RAB_22072008_INDEX.STATION.2012(v2.1)" xfId="597"/>
    <cellStyle name="_Расчет RAB_22072008_INDEX.STATION.2013(v1.0)_патч до 1.1" xfId="598"/>
    <cellStyle name="_Расчет RAB_22072008_INVEST.EE.PLAN.4.78(v0.1)" xfId="599"/>
    <cellStyle name="_Расчет RAB_22072008_INVEST.EE.PLAN.4.78(v0.3)" xfId="600"/>
    <cellStyle name="_Расчет RAB_22072008_INVEST.EE.PLAN.4.78(v1.0)" xfId="601"/>
    <cellStyle name="_Расчет RAB_22072008_INVEST.EE.PLAN.4.78(v1.0)_PASSPORT.TEPLO.PROIZV(v2.0)" xfId="602"/>
    <cellStyle name="_Расчет RAB_22072008_INVEST.EE.PLAN.4.78(v1.0)_PASSPORT.TEPLO.PROIZV(v2.0)_INDEX.STATION.2013(v1.0)_патч до 1.1" xfId="603"/>
    <cellStyle name="_Расчет RAB_22072008_INVEST.EE.PLAN.4.78(v1.0)_PASSPORT.TEPLO.PROIZV(v2.0)_TEPLO.PREDEL.2013(v2.0)" xfId="604"/>
    <cellStyle name="_Расчет RAB_22072008_INVEST.PLAN.4.78(v0.1)" xfId="605"/>
    <cellStyle name="_Расчет RAB_22072008_INVEST.WARM.PLAN.4.78(v0.1)" xfId="606"/>
    <cellStyle name="_Расчет RAB_22072008_INVEST_WARM_PLAN" xfId="607"/>
    <cellStyle name="_Расчет RAB_22072008_NADB.JNVLP.APTEKA.2012(v1.0)_21_02_12" xfId="608"/>
    <cellStyle name="_Расчет RAB_22072008_NADB.JNVLS.APTEKA.2011(v1.3.3)" xfId="609"/>
    <cellStyle name="_Расчет RAB_22072008_NADB.JNVLS.APTEKA.2011(v1.3.3)_46TE.2011(v1.0)" xfId="610"/>
    <cellStyle name="_Расчет RAB_22072008_NADB.JNVLS.APTEKA.2011(v1.3.3)_INDEX.STATION.2012(v1.0)_" xfId="611"/>
    <cellStyle name="_Расчет RAB_22072008_NADB.JNVLS.APTEKA.2011(v1.3.3)_INDEX.STATION.2012(v2.0)" xfId="612"/>
    <cellStyle name="_Расчет RAB_22072008_NADB.JNVLS.APTEKA.2011(v1.3.3)_INDEX.STATION.2012(v2.1)" xfId="613"/>
    <cellStyle name="_Расчет RAB_22072008_NADB.JNVLS.APTEKA.2011(v1.3.3)_TEPLO.PREDEL.2012.M(v1.1)_test" xfId="614"/>
    <cellStyle name="_Расчет RAB_22072008_NADB.JNVLS.APTEKA.2011(v1.3.4)" xfId="615"/>
    <cellStyle name="_Расчет RAB_22072008_NADB.JNVLS.APTEKA.2011(v1.3.4)_46TE.2011(v1.0)" xfId="616"/>
    <cellStyle name="_Расчет RAB_22072008_NADB.JNVLS.APTEKA.2011(v1.3.4)_INDEX.STATION.2012(v1.0)_" xfId="617"/>
    <cellStyle name="_Расчет RAB_22072008_NADB.JNVLS.APTEKA.2011(v1.3.4)_INDEX.STATION.2012(v2.0)" xfId="618"/>
    <cellStyle name="_Расчет RAB_22072008_NADB.JNVLS.APTEKA.2011(v1.3.4)_INDEX.STATION.2012(v2.1)" xfId="619"/>
    <cellStyle name="_Расчет RAB_22072008_NADB.JNVLS.APTEKA.2011(v1.3.4)_TEPLO.PREDEL.2012.M(v1.1)_test" xfId="620"/>
    <cellStyle name="_Расчет RAB_22072008_PASSPORT.TEPLO.PROIZV(v2.0)" xfId="621"/>
    <cellStyle name="_Расчет RAB_22072008_PASSPORT.TEPLO.PROIZV(v2.1)" xfId="622"/>
    <cellStyle name="_Расчет RAB_22072008_PASSPORT.TEPLO.SETI(v0.7)" xfId="623"/>
    <cellStyle name="_Расчет RAB_22072008_PASSPORT.TEPLO.SETI(v1.0)" xfId="624"/>
    <cellStyle name="_Расчет RAB_22072008_PREDEL.JKH.UTV.2011(v1.0.1)" xfId="625"/>
    <cellStyle name="_Расчет RAB_22072008_PREDEL.JKH.UTV.2011(v1.0.1)_46TE.2011(v1.0)" xfId="626"/>
    <cellStyle name="_Расчет RAB_22072008_PREDEL.JKH.UTV.2011(v1.0.1)_INDEX.STATION.2012(v1.0)_" xfId="627"/>
    <cellStyle name="_Расчет RAB_22072008_PREDEL.JKH.UTV.2011(v1.0.1)_INDEX.STATION.2012(v2.0)" xfId="628"/>
    <cellStyle name="_Расчет RAB_22072008_PREDEL.JKH.UTV.2011(v1.0.1)_INDEX.STATION.2012(v2.1)" xfId="629"/>
    <cellStyle name="_Расчет RAB_22072008_PREDEL.JKH.UTV.2011(v1.0.1)_TEPLO.PREDEL.2012.M(v1.1)_test" xfId="630"/>
    <cellStyle name="_Расчет RAB_22072008_PREDEL.JKH.UTV.2011(v1.1)" xfId="631"/>
    <cellStyle name="_Расчет RAB_22072008_REP.BLR.2012(v1.0)" xfId="632"/>
    <cellStyle name="_Расчет RAB_22072008_TEHSHEET" xfId="633"/>
    <cellStyle name="_Расчет RAB_22072008_TEPLO.PREDEL.2012.M(v1.1)" xfId="634"/>
    <cellStyle name="_Расчет RAB_22072008_TEPLO.PREDEL.2013(v2.0)" xfId="635"/>
    <cellStyle name="_Расчет RAB_22072008_TEST.TEMPLATE" xfId="636"/>
    <cellStyle name="_Расчет RAB_22072008_UPDATE.46EE.2011.TO.1.1" xfId="637"/>
    <cellStyle name="_Расчет RAB_22072008_UPDATE.46TE.2011.TO.1.1" xfId="638"/>
    <cellStyle name="_Расчет RAB_22072008_UPDATE.46TE.2011.TO.1.2" xfId="639"/>
    <cellStyle name="_Расчет RAB_22072008_UPDATE.BALANCE.WARM.2011YEAR.TO.1.1" xfId="640"/>
    <cellStyle name="_Расчет RAB_22072008_UPDATE.BALANCE.WARM.2011YEAR.TO.1.1_46TE.2011(v1.0)" xfId="641"/>
    <cellStyle name="_Расчет RAB_22072008_UPDATE.BALANCE.WARM.2011YEAR.TO.1.1_INDEX.STATION.2012(v1.0)_" xfId="642"/>
    <cellStyle name="_Расчет RAB_22072008_UPDATE.BALANCE.WARM.2011YEAR.TO.1.1_INDEX.STATION.2012(v2.0)" xfId="643"/>
    <cellStyle name="_Расчет RAB_22072008_UPDATE.BALANCE.WARM.2011YEAR.TO.1.1_INDEX.STATION.2012(v2.1)" xfId="644"/>
    <cellStyle name="_Расчет RAB_22072008_UPDATE.BALANCE.WARM.2011YEAR.TO.1.1_OREP.KU.2011.MONTHLY.02(v1.1)" xfId="645"/>
    <cellStyle name="_Расчет RAB_22072008_UPDATE.BALANCE.WARM.2011YEAR.TO.1.1_TEPLO.PREDEL.2012.M(v1.1)_test" xfId="646"/>
    <cellStyle name="_Расчет RAB_22072008_UPDATE.BALANCE.WARM.2011YEAR.TO.1.2" xfId="647"/>
    <cellStyle name="_Расчет RAB_22072008_UPDATE.BALANCE.WARM.2011YEAR.TO.1.4.64" xfId="648"/>
    <cellStyle name="_Расчет RAB_22072008_UPDATE.BALANCE.WARM.2011YEAR.TO.1.5.64" xfId="649"/>
    <cellStyle name="_Расчет RAB_22072008_UPDATE.MONITORING.OS.EE.2.02.TO.1.3.64" xfId="650"/>
    <cellStyle name="_Расчет RAB_22072008_UPDATE.NADB.JNVLS.APTEKA.2011.TO.1.3.4" xfId="651"/>
    <cellStyle name="_Расчет RAB_Лен и МОЭСК_с 2010 года_14.04.2009_со сглаж_version 3.0_без ФСК" xfId="652"/>
    <cellStyle name="_Расчет RAB_Лен и МОЭСК_с 2010 года_14.04.2009_со сглаж_version 3.0_без ФСК 2" xfId="653"/>
    <cellStyle name="_Расчет RAB_Лен и МОЭСК_с 2010 года_14.04.2009_со сглаж_version 3.0_без ФСК 2_OREP.KU.2011.MONTHLY.02(v0.1)" xfId="654"/>
    <cellStyle name="_Расчет RAB_Лен и МОЭСК_с 2010 года_14.04.2009_со сглаж_version 3.0_без ФСК 2_OREP.KU.2011.MONTHLY.02(v0.4)" xfId="655"/>
    <cellStyle name="_Расчет RAB_Лен и МОЭСК_с 2010 года_14.04.2009_со сглаж_version 3.0_без ФСК 2_OREP.KU.2011.MONTHLY.11(v1.4)" xfId="656"/>
    <cellStyle name="_Расчет RAB_Лен и МОЭСК_с 2010 года_14.04.2009_со сглаж_version 3.0_без ФСК 2_OREP.KU.2011.MONTHLY.11(v1.4)_UPDATE.BALANCE.WARM.2012YEAR.TO.1.1" xfId="657"/>
    <cellStyle name="_Расчет RAB_Лен и МОЭСК_с 2010 года_14.04.2009_со сглаж_version 3.0_без ФСК 2_OREP.KU.2011.MONTHLY.11(v1.4)_UPDATE.CALC.WARM.2012YEAR.TO.1.1" xfId="658"/>
    <cellStyle name="_Расчет RAB_Лен и МОЭСК_с 2010 года_14.04.2009_со сглаж_version 3.0_без ФСК 2_UPDATE.BALANCE.WARM.2012YEAR.TO.1.1" xfId="659"/>
    <cellStyle name="_Расчет RAB_Лен и МОЭСК_с 2010 года_14.04.2009_со сглаж_version 3.0_без ФСК 2_UPDATE.CALC.WARM.2012YEAR.TO.1.1" xfId="660"/>
    <cellStyle name="_Расчет RAB_Лен и МОЭСК_с 2010 года_14.04.2009_со сглаж_version 3.0_без ФСК 2_UPDATE.MONITORING.OS.EE.2.02.TO.1.3.64" xfId="661"/>
    <cellStyle name="_Расчет RAB_Лен и МОЭСК_с 2010 года_14.04.2009_со сглаж_version 3.0_без ФСК 2_UPDATE.OREP.KU.2011.MONTHLY.02.TO.1.2" xfId="662"/>
    <cellStyle name="_Расчет RAB_Лен и МОЭСК_с 2010 года_14.04.2009_со сглаж_version 3.0_без ФСК 3" xfId="663"/>
    <cellStyle name="_Расчет RAB_Лен и МОЭСК_с 2010 года_14.04.2009_со сглаж_version 3.0_без ФСК 4" xfId="664"/>
    <cellStyle name="_Расчет RAB_Лен и МОЭСК_с 2010 года_14.04.2009_со сглаж_version 3.0_без ФСК 5" xfId="665"/>
    <cellStyle name="_Расчет RAB_Лен и МОЭСК_с 2010 года_14.04.2009_со сглаж_version 3.0_без ФСК 6" xfId="666"/>
    <cellStyle name="_Расчет RAB_Лен и МОЭСК_с 2010 года_14.04.2009_со сглаж_version 3.0_без ФСК_46EE.2011(v1.0)" xfId="667"/>
    <cellStyle name="_Расчет RAB_Лен и МОЭСК_с 2010 года_14.04.2009_со сглаж_version 3.0_без ФСК_46EE.2011(v1.0)_46TE.2011(v1.0)" xfId="668"/>
    <cellStyle name="_Расчет RAB_Лен и МОЭСК_с 2010 года_14.04.2009_со сглаж_version 3.0_без ФСК_46EE.2011(v1.0)_INDEX.STATION.2012(v1.0)_" xfId="669"/>
    <cellStyle name="_Расчет RAB_Лен и МОЭСК_с 2010 года_14.04.2009_со сглаж_version 3.0_без ФСК_46EE.2011(v1.0)_INDEX.STATION.2012(v2.0)" xfId="670"/>
    <cellStyle name="_Расчет RAB_Лен и МОЭСК_с 2010 года_14.04.2009_со сглаж_version 3.0_без ФСК_46EE.2011(v1.0)_INDEX.STATION.2012(v2.1)" xfId="671"/>
    <cellStyle name="_Расчет RAB_Лен и МОЭСК_с 2010 года_14.04.2009_со сглаж_version 3.0_без ФСК_46EE.2011(v1.0)_TEPLO.PREDEL.2012.M(v1.1)_test" xfId="672"/>
    <cellStyle name="_Расчет RAB_Лен и МОЭСК_с 2010 года_14.04.2009_со сглаж_version 3.0_без ФСК_46EE.2011(v1.2)" xfId="673"/>
    <cellStyle name="_Расчет RAB_Лен и МОЭСК_с 2010 года_14.04.2009_со сглаж_version 3.0_без ФСК_46EP.2011(v2.0)" xfId="674"/>
    <cellStyle name="_Расчет RAB_Лен и МОЭСК_с 2010 года_14.04.2009_со сглаж_version 3.0_без ФСК_46EP.2012(v0.1)" xfId="675"/>
    <cellStyle name="_Расчет RAB_Лен и МОЭСК_с 2010 года_14.04.2009_со сглаж_version 3.0_без ФСК_46TE.2011(v1.0)" xfId="676"/>
    <cellStyle name="_Расчет RAB_Лен и МОЭСК_с 2010 года_14.04.2009_со сглаж_version 3.0_без ФСК_4DNS.UPDATE.EXAMPLE" xfId="677"/>
    <cellStyle name="_Расчет RAB_Лен и МОЭСК_с 2010 года_14.04.2009_со сглаж_version 3.0_без ФСК_ARMRAZR" xfId="678"/>
    <cellStyle name="_Расчет RAB_Лен и МОЭСК_с 2010 года_14.04.2009_со сглаж_version 3.0_без ФСК_BALANCE.WARM.2010.FACT(v1.0)" xfId="679"/>
    <cellStyle name="_Расчет RAB_Лен и МОЭСК_с 2010 года_14.04.2009_со сглаж_version 3.0_без ФСК_BALANCE.WARM.2010.PLAN" xfId="680"/>
    <cellStyle name="_Расчет RAB_Лен и МОЭСК_с 2010 года_14.04.2009_со сглаж_version 3.0_без ФСК_BALANCE.WARM.2011YEAR(v0.7)" xfId="681"/>
    <cellStyle name="_Расчет RAB_Лен и МОЭСК_с 2010 года_14.04.2009_со сглаж_version 3.0_без ФСК_BALANCE.WARM.2011YEAR.NEW.UPDATE.SCHEME" xfId="682"/>
    <cellStyle name="_Расчет RAB_Лен и МОЭСК_с 2010 года_14.04.2009_со сглаж_version 3.0_без ФСК_CALC.NORMATIV.KU(v0.2)" xfId="683"/>
    <cellStyle name="_Расчет RAB_Лен и МОЭСК_с 2010 года_14.04.2009_со сглаж_version 3.0_без ФСК_EE.2REK.P2011.4.78(v0.3)" xfId="684"/>
    <cellStyle name="_Расчет RAB_Лен и МОЭСК_с 2010 года_14.04.2009_со сглаж_version 3.0_без ФСК_FORM3.1.2013(v0.2)" xfId="685"/>
    <cellStyle name="_Расчет RAB_Лен и МОЭСК_с 2010 года_14.04.2009_со сглаж_version 3.0_без ФСК_FORM3.2013(v1.0)" xfId="686"/>
    <cellStyle name="_Расчет RAB_Лен и МОЭСК_с 2010 года_14.04.2009_со сглаж_version 3.0_без ФСК_FORM3.REG(v1.0)" xfId="687"/>
    <cellStyle name="_Расчет RAB_Лен и МОЭСК_с 2010 года_14.04.2009_со сглаж_version 3.0_без ФСК_FORM910.2012(v1.1)" xfId="688"/>
    <cellStyle name="_Расчет RAB_Лен и МОЭСК_с 2010 года_14.04.2009_со сглаж_version 3.0_без ФСК_INDEX.STATION.2012(v2.1)" xfId="689"/>
    <cellStyle name="_Расчет RAB_Лен и МОЭСК_с 2010 года_14.04.2009_со сглаж_version 3.0_без ФСК_INDEX.STATION.2013(v1.0)_патч до 1.1" xfId="690"/>
    <cellStyle name="_Расчет RAB_Лен и МОЭСК_с 2010 года_14.04.2009_со сглаж_version 3.0_без ФСК_INVEST.EE.PLAN.4.78(v0.1)" xfId="691"/>
    <cellStyle name="_Расчет RAB_Лен и МОЭСК_с 2010 года_14.04.2009_со сглаж_version 3.0_без ФСК_INVEST.EE.PLAN.4.78(v0.3)" xfId="692"/>
    <cellStyle name="_Расчет RAB_Лен и МОЭСК_с 2010 года_14.04.2009_со сглаж_version 3.0_без ФСК_INVEST.EE.PLAN.4.78(v1.0)" xfId="693"/>
    <cellStyle name="_Расчет RAB_Лен и МОЭСК_с 2010 года_14.04.2009_со сглаж_version 3.0_без ФСК_INVEST.EE.PLAN.4.78(v1.0)_PASSPORT.TEPLO.PROIZV(v2.0)" xfId="694"/>
    <cellStyle name="_Расчет RAB_Лен и МОЭСК_с 2010 года_14.04.2009_со сглаж_version 3.0_без ФСК_INVEST.EE.PLAN.4.78(v1.0)_PASSPORT.TEPLO.PROIZV(v2.0)_INDEX.STATION.2013(v1.0)_патч до 1.1" xfId="695"/>
    <cellStyle name="_Расчет RAB_Лен и МОЭСК_с 2010 года_14.04.2009_со сглаж_version 3.0_без ФСК_INVEST.EE.PLAN.4.78(v1.0)_PASSPORT.TEPLO.PROIZV(v2.0)_TEPLO.PREDEL.2013(v2.0)" xfId="696"/>
    <cellStyle name="_Расчет RAB_Лен и МОЭСК_с 2010 года_14.04.2009_со сглаж_version 3.0_без ФСК_INVEST.PLAN.4.78(v0.1)" xfId="697"/>
    <cellStyle name="_Расчет RAB_Лен и МОЭСК_с 2010 года_14.04.2009_со сглаж_version 3.0_без ФСК_INVEST.WARM.PLAN.4.78(v0.1)" xfId="698"/>
    <cellStyle name="_Расчет RAB_Лен и МОЭСК_с 2010 года_14.04.2009_со сглаж_version 3.0_без ФСК_INVEST_WARM_PLAN" xfId="699"/>
    <cellStyle name="_Расчет RAB_Лен и МОЭСК_с 2010 года_14.04.2009_со сглаж_version 3.0_без ФСК_NADB.JNVLP.APTEKA.2012(v1.0)_21_02_12" xfId="700"/>
    <cellStyle name="_Расчет RAB_Лен и МОЭСК_с 2010 года_14.04.2009_со сглаж_version 3.0_без ФСК_NADB.JNVLS.APTEKA.2011(v1.3.3)" xfId="701"/>
    <cellStyle name="_Расчет RAB_Лен и МОЭСК_с 2010 года_14.04.2009_со сглаж_version 3.0_без ФСК_NADB.JNVLS.APTEKA.2011(v1.3.3)_46TE.2011(v1.0)" xfId="702"/>
    <cellStyle name="_Расчет RAB_Лен и МОЭСК_с 2010 года_14.04.2009_со сглаж_version 3.0_без ФСК_NADB.JNVLS.APTEKA.2011(v1.3.3)_INDEX.STATION.2012(v1.0)_" xfId="703"/>
    <cellStyle name="_Расчет RAB_Лен и МОЭСК_с 2010 года_14.04.2009_со сглаж_version 3.0_без ФСК_NADB.JNVLS.APTEKA.2011(v1.3.3)_INDEX.STATION.2012(v2.0)" xfId="704"/>
    <cellStyle name="_Расчет RAB_Лен и МОЭСК_с 2010 года_14.04.2009_со сглаж_version 3.0_без ФСК_NADB.JNVLS.APTEKA.2011(v1.3.3)_INDEX.STATION.2012(v2.1)" xfId="705"/>
    <cellStyle name="_Расчет RAB_Лен и МОЭСК_с 2010 года_14.04.2009_со сглаж_version 3.0_без ФСК_NADB.JNVLS.APTEKA.2011(v1.3.3)_TEPLO.PREDEL.2012.M(v1.1)_test" xfId="706"/>
    <cellStyle name="_Расчет RAB_Лен и МОЭСК_с 2010 года_14.04.2009_со сглаж_version 3.0_без ФСК_NADB.JNVLS.APTEKA.2011(v1.3.4)" xfId="707"/>
    <cellStyle name="_Расчет RAB_Лен и МОЭСК_с 2010 года_14.04.2009_со сглаж_version 3.0_без ФСК_NADB.JNVLS.APTEKA.2011(v1.3.4)_46TE.2011(v1.0)" xfId="708"/>
    <cellStyle name="_Расчет RAB_Лен и МОЭСК_с 2010 года_14.04.2009_со сглаж_version 3.0_без ФСК_NADB.JNVLS.APTEKA.2011(v1.3.4)_INDEX.STATION.2012(v1.0)_" xfId="709"/>
    <cellStyle name="_Расчет RAB_Лен и МОЭСК_с 2010 года_14.04.2009_со сглаж_version 3.0_без ФСК_NADB.JNVLS.APTEKA.2011(v1.3.4)_INDEX.STATION.2012(v2.0)" xfId="710"/>
    <cellStyle name="_Расчет RAB_Лен и МОЭСК_с 2010 года_14.04.2009_со сглаж_version 3.0_без ФСК_NADB.JNVLS.APTEKA.2011(v1.3.4)_INDEX.STATION.2012(v2.1)" xfId="711"/>
    <cellStyle name="_Расчет RAB_Лен и МОЭСК_с 2010 года_14.04.2009_со сглаж_version 3.0_без ФСК_NADB.JNVLS.APTEKA.2011(v1.3.4)_TEPLO.PREDEL.2012.M(v1.1)_test" xfId="712"/>
    <cellStyle name="_Расчет RAB_Лен и МОЭСК_с 2010 года_14.04.2009_со сглаж_version 3.0_без ФСК_PASSPORT.TEPLO.PROIZV(v2.0)" xfId="713"/>
    <cellStyle name="_Расчет RAB_Лен и МОЭСК_с 2010 года_14.04.2009_со сглаж_version 3.0_без ФСК_PASSPORT.TEPLO.PROIZV(v2.1)" xfId="714"/>
    <cellStyle name="_Расчет RAB_Лен и МОЭСК_с 2010 года_14.04.2009_со сглаж_version 3.0_без ФСК_PASSPORT.TEPLO.SETI(v0.7)" xfId="715"/>
    <cellStyle name="_Расчет RAB_Лен и МОЭСК_с 2010 года_14.04.2009_со сглаж_version 3.0_без ФСК_PASSPORT.TEPLO.SETI(v1.0)" xfId="716"/>
    <cellStyle name="_Расчет RAB_Лен и МОЭСК_с 2010 года_14.04.2009_со сглаж_version 3.0_без ФСК_PREDEL.JKH.UTV.2011(v1.0.1)" xfId="717"/>
    <cellStyle name="_Расчет RAB_Лен и МОЭСК_с 2010 года_14.04.2009_со сглаж_version 3.0_без ФСК_PREDEL.JKH.UTV.2011(v1.0.1)_46TE.2011(v1.0)" xfId="718"/>
    <cellStyle name="_Расчет RAB_Лен и МОЭСК_с 2010 года_14.04.2009_со сглаж_version 3.0_без ФСК_PREDEL.JKH.UTV.2011(v1.0.1)_INDEX.STATION.2012(v1.0)_" xfId="719"/>
    <cellStyle name="_Расчет RAB_Лен и МОЭСК_с 2010 года_14.04.2009_со сглаж_version 3.0_без ФСК_PREDEL.JKH.UTV.2011(v1.0.1)_INDEX.STATION.2012(v2.0)" xfId="720"/>
    <cellStyle name="_Расчет RAB_Лен и МОЭСК_с 2010 года_14.04.2009_со сглаж_version 3.0_без ФСК_PREDEL.JKH.UTV.2011(v1.0.1)_INDEX.STATION.2012(v2.1)" xfId="721"/>
    <cellStyle name="_Расчет RAB_Лен и МОЭСК_с 2010 года_14.04.2009_со сглаж_version 3.0_без ФСК_PREDEL.JKH.UTV.2011(v1.0.1)_TEPLO.PREDEL.2012.M(v1.1)_test" xfId="722"/>
    <cellStyle name="_Расчет RAB_Лен и МОЭСК_с 2010 года_14.04.2009_со сглаж_version 3.0_без ФСК_PREDEL.JKH.UTV.2011(v1.1)" xfId="723"/>
    <cellStyle name="_Расчет RAB_Лен и МОЭСК_с 2010 года_14.04.2009_со сглаж_version 3.0_без ФСК_REP.BLR.2012(v1.0)" xfId="724"/>
    <cellStyle name="_Расчет RAB_Лен и МОЭСК_с 2010 года_14.04.2009_со сглаж_version 3.0_без ФСК_TEHSHEET" xfId="725"/>
    <cellStyle name="_Расчет RAB_Лен и МОЭСК_с 2010 года_14.04.2009_со сглаж_version 3.0_без ФСК_TEPLO.PREDEL.2012.M(v1.1)" xfId="726"/>
    <cellStyle name="_Расчет RAB_Лен и МОЭСК_с 2010 года_14.04.2009_со сглаж_version 3.0_без ФСК_TEPLO.PREDEL.2013(v2.0)" xfId="727"/>
    <cellStyle name="_Расчет RAB_Лен и МОЭСК_с 2010 года_14.04.2009_со сглаж_version 3.0_без ФСК_TEST.TEMPLATE" xfId="728"/>
    <cellStyle name="_Расчет RAB_Лен и МОЭСК_с 2010 года_14.04.2009_со сглаж_version 3.0_без ФСК_UPDATE.46EE.2011.TO.1.1" xfId="729"/>
    <cellStyle name="_Расчет RAB_Лен и МОЭСК_с 2010 года_14.04.2009_со сглаж_version 3.0_без ФСК_UPDATE.46TE.2011.TO.1.1" xfId="730"/>
    <cellStyle name="_Расчет RAB_Лен и МОЭСК_с 2010 года_14.04.2009_со сглаж_version 3.0_без ФСК_UPDATE.46TE.2011.TO.1.2" xfId="731"/>
    <cellStyle name="_Расчет RAB_Лен и МОЭСК_с 2010 года_14.04.2009_со сглаж_version 3.0_без ФСК_UPDATE.BALANCE.WARM.2011YEAR.TO.1.1" xfId="732"/>
    <cellStyle name="_Расчет RAB_Лен и МОЭСК_с 2010 года_14.04.2009_со сглаж_version 3.0_без ФСК_UPDATE.BALANCE.WARM.2011YEAR.TO.1.1_46TE.2011(v1.0)" xfId="733"/>
    <cellStyle name="_Расчет RAB_Лен и МОЭСК_с 2010 года_14.04.2009_со сглаж_version 3.0_без ФСК_UPDATE.BALANCE.WARM.2011YEAR.TO.1.1_INDEX.STATION.2012(v1.0)_" xfId="734"/>
    <cellStyle name="_Расчет RAB_Лен и МОЭСК_с 2010 года_14.04.2009_со сглаж_version 3.0_без ФСК_UPDATE.BALANCE.WARM.2011YEAR.TO.1.1_INDEX.STATION.2012(v2.0)" xfId="735"/>
    <cellStyle name="_Расчет RAB_Лен и МОЭСК_с 2010 года_14.04.2009_со сглаж_version 3.0_без ФСК_UPDATE.BALANCE.WARM.2011YEAR.TO.1.1_INDEX.STATION.2012(v2.1)" xfId="736"/>
    <cellStyle name="_Расчет RAB_Лен и МОЭСК_с 2010 года_14.04.2009_со сглаж_version 3.0_без ФСК_UPDATE.BALANCE.WARM.2011YEAR.TO.1.1_OREP.KU.2011.MONTHLY.02(v1.1)" xfId="737"/>
    <cellStyle name="_Расчет RAB_Лен и МОЭСК_с 2010 года_14.04.2009_со сглаж_version 3.0_без ФСК_UPDATE.BALANCE.WARM.2011YEAR.TO.1.1_TEPLO.PREDEL.2012.M(v1.1)_test" xfId="738"/>
    <cellStyle name="_Расчет RAB_Лен и МОЭСК_с 2010 года_14.04.2009_со сглаж_version 3.0_без ФСК_UPDATE.BALANCE.WARM.2011YEAR.TO.1.2" xfId="739"/>
    <cellStyle name="_Расчет RAB_Лен и МОЭСК_с 2010 года_14.04.2009_со сглаж_version 3.0_без ФСК_UPDATE.BALANCE.WARM.2011YEAR.TO.1.4.64" xfId="740"/>
    <cellStyle name="_Расчет RAB_Лен и МОЭСК_с 2010 года_14.04.2009_со сглаж_version 3.0_без ФСК_UPDATE.BALANCE.WARM.2011YEAR.TO.1.5.64" xfId="741"/>
    <cellStyle name="_Расчет RAB_Лен и МОЭСК_с 2010 года_14.04.2009_со сглаж_version 3.0_без ФСК_UPDATE.MONITORING.OS.EE.2.02.TO.1.3.64" xfId="742"/>
    <cellStyle name="_Расчет RAB_Лен и МОЭСК_с 2010 года_14.04.2009_со сглаж_version 3.0_без ФСК_UPDATE.NADB.JNVLS.APTEKA.2011.TO.1.3.4" xfId="743"/>
    <cellStyle name="_Сб-macro 2020" xfId="744"/>
    <cellStyle name="_Свод по ИПР (2)" xfId="745"/>
    <cellStyle name="_Свод по ИПР (2)_Новая инструкция1_фст" xfId="746"/>
    <cellStyle name="_СВОД_1 2007" xfId="747"/>
    <cellStyle name="_СВОДНЫЙ3" xfId="748"/>
    <cellStyle name="_Смета расходов консолидир" xfId="749"/>
    <cellStyle name="_Справочник затрат_ЛХ_20.10.05" xfId="750"/>
    <cellStyle name="_Справочник затрат_ЛХ_20.10.05 2" xfId="751"/>
    <cellStyle name="_таб.4-5 Указ._84-У" xfId="752"/>
    <cellStyle name="_таблицы для расчетов28-04-08_2006-2009_прибыль корр_по ИА" xfId="753"/>
    <cellStyle name="_таблицы для расчетов28-04-08_2006-2009_прибыль корр_по ИА_Новая инструкция1_фст" xfId="754"/>
    <cellStyle name="_таблицы для расчетов28-04-08_2006-2009с ИА" xfId="755"/>
    <cellStyle name="_таблицы для расчетов28-04-08_2006-2009с ИА_Новая инструкция1_фст" xfId="756"/>
    <cellStyle name="_ТЭП по планированию доходов на передачу ээ" xfId="757"/>
    <cellStyle name="_Форма 6  РТК.xls(отчет по Адр пр. ЛО)" xfId="758"/>
    <cellStyle name="_Форма 6  РТК.xls(отчет по Адр пр. ЛО) 2" xfId="759"/>
    <cellStyle name="_Форма 6  РТК.xls(отчет по Адр пр. ЛО)_Новая инструкция1_фст" xfId="760"/>
    <cellStyle name="_Формат разбивки по МРСК_РСК" xfId="761"/>
    <cellStyle name="_Формат разбивки по МРСК_РСК_Новая инструкция1_фст" xfId="762"/>
    <cellStyle name="_Формат_для Согласования" xfId="763"/>
    <cellStyle name="_Формат_для Согласования_Новая инструкция1_фст" xfId="764"/>
    <cellStyle name="_Форматы УУ_12 _1_1_1_1" xfId="765"/>
    <cellStyle name="_Форматы УУ_резерв" xfId="766"/>
    <cellStyle name="_формы Ленэнерго -изменения2" xfId="767"/>
    <cellStyle name="_фск, выручка, потери" xfId="768"/>
    <cellStyle name="_ХХХ Прил 2 Формы бюджетных документов 2007" xfId="769"/>
    <cellStyle name="_ХХХ Прил 2 Формы бюджетных документов 2007 2" xfId="770"/>
    <cellStyle name="_ХХХ Прил 2 Формы бюджетных документов 2007_Расшифровка для аудита 2011 КСК" xfId="771"/>
    <cellStyle name="_ХХХ Прил 2 Формы бюджетных документов 2007_ТАБЛ_КСК_2011" xfId="772"/>
    <cellStyle name="_экон.форм-т ВО 1 с разбивкой" xfId="773"/>
    <cellStyle name="_экон.форм-т ВО 1 с разбивкой_Новая инструкция1_фст" xfId="774"/>
    <cellStyle name="’К‰Э [0.00]" xfId="775"/>
    <cellStyle name="”€ќђќ‘ћ‚›‰" xfId="776"/>
    <cellStyle name="”€ќђќ‘ћ‚›‰ 2" xfId="777"/>
    <cellStyle name="”€љ‘€ђћ‚ђќќ›‰" xfId="778"/>
    <cellStyle name="”€љ‘€ђћ‚ђќќ›‰ 2" xfId="779"/>
    <cellStyle name="”ќђќ‘ћ‚›‰" xfId="780"/>
    <cellStyle name="”ќђќ‘ћ‚›‰ 2" xfId="781"/>
    <cellStyle name="”ќђќ‘ћ‚›‰ 3" xfId="782"/>
    <cellStyle name="”љ‘ђћ‚ђќќ›‰" xfId="783"/>
    <cellStyle name="”љ‘ђћ‚ђќќ›‰ 2" xfId="784"/>
    <cellStyle name="”љ‘ђћ‚ђќќ›‰ 3" xfId="785"/>
    <cellStyle name="„…ќ…†ќ›‰" xfId="786"/>
    <cellStyle name="„…ќ…†ќ›‰ 2" xfId="787"/>
    <cellStyle name="„…ќ…†ќ›‰ 3" xfId="788"/>
    <cellStyle name="€’ћѓћ‚›‰" xfId="789"/>
    <cellStyle name="€’ћѓћ‚›‰ 2" xfId="790"/>
    <cellStyle name="‡ђѓћ‹ћ‚ћљ1" xfId="791"/>
    <cellStyle name="‡ђѓћ‹ћ‚ћљ1 2" xfId="792"/>
    <cellStyle name="‡ђѓћ‹ћ‚ћљ1 3" xfId="793"/>
    <cellStyle name="‡ђѓћ‹ћ‚ћљ2" xfId="794"/>
    <cellStyle name="‡ђѓћ‹ћ‚ћљ2 2" xfId="795"/>
    <cellStyle name="‡ђѓћ‹ћ‚ћљ2 3" xfId="796"/>
    <cellStyle name="’ћѓћ‚›‰" xfId="797"/>
    <cellStyle name="’ћѓћ‚›‰ 2" xfId="798"/>
    <cellStyle name="’ћѓћ‚›‰ 3" xfId="799"/>
    <cellStyle name="0,0_x000d__x000a_NA_x000d__x000a_" xfId="800"/>
    <cellStyle name="0,00;0;" xfId="801"/>
    <cellStyle name="1Normal" xfId="802"/>
    <cellStyle name="1Normal 2" xfId="803"/>
    <cellStyle name="20% - Accent1" xfId="804"/>
    <cellStyle name="20% - Accent1 2" xfId="805"/>
    <cellStyle name="20% - Accent1 3" xfId="806"/>
    <cellStyle name="20% - Accent1 4" xfId="807"/>
    <cellStyle name="20% - Accent1_46EE.2011(v1.0)" xfId="808"/>
    <cellStyle name="20% - Accent2" xfId="809"/>
    <cellStyle name="20% - Accent2 2" xfId="810"/>
    <cellStyle name="20% - Accent2 3" xfId="811"/>
    <cellStyle name="20% - Accent2 4" xfId="812"/>
    <cellStyle name="20% - Accent2_46EE.2011(v1.0)" xfId="813"/>
    <cellStyle name="20% - Accent3" xfId="814"/>
    <cellStyle name="20% - Accent3 2" xfId="815"/>
    <cellStyle name="20% - Accent3 3" xfId="816"/>
    <cellStyle name="20% - Accent3 4" xfId="817"/>
    <cellStyle name="20% - Accent3_46EE.2011(v1.0)" xfId="818"/>
    <cellStyle name="20% - Accent4" xfId="819"/>
    <cellStyle name="20% - Accent4 2" xfId="820"/>
    <cellStyle name="20% - Accent4 3" xfId="821"/>
    <cellStyle name="20% - Accent4 4" xfId="822"/>
    <cellStyle name="20% - Accent4_46EE.2011(v1.0)" xfId="823"/>
    <cellStyle name="20% - Accent5" xfId="824"/>
    <cellStyle name="20% - Accent5 2" xfId="825"/>
    <cellStyle name="20% - Accent5 3" xfId="826"/>
    <cellStyle name="20% - Accent5 4" xfId="827"/>
    <cellStyle name="20% - Accent5_46EE.2011(v1.0)" xfId="828"/>
    <cellStyle name="20% - Accent6" xfId="829"/>
    <cellStyle name="20% - Accent6 2" xfId="830"/>
    <cellStyle name="20% - Accent6 3" xfId="831"/>
    <cellStyle name="20% - Accent6 4" xfId="832"/>
    <cellStyle name="20% - Accent6_46EE.2011(v1.0)" xfId="833"/>
    <cellStyle name="20% - Акцент1 10" xfId="834"/>
    <cellStyle name="20% - Акцент1 2" xfId="835"/>
    <cellStyle name="20% - Акцент1 2 2" xfId="836"/>
    <cellStyle name="20% - Акцент1 2 3" xfId="837"/>
    <cellStyle name="20% - Акцент1 2_46EE.2011(v1.0)" xfId="838"/>
    <cellStyle name="20% - Акцент1 3" xfId="839"/>
    <cellStyle name="20% - Акцент1 3 2" xfId="840"/>
    <cellStyle name="20% - Акцент1 3 3" xfId="841"/>
    <cellStyle name="20% - Акцент1 3_46EE.2011(v1.0)" xfId="842"/>
    <cellStyle name="20% - Акцент1 4" xfId="843"/>
    <cellStyle name="20% - Акцент1 4 2" xfId="844"/>
    <cellStyle name="20% - Акцент1 4 3" xfId="845"/>
    <cellStyle name="20% - Акцент1 4_46EE.2011(v1.0)" xfId="846"/>
    <cellStyle name="20% - Акцент1 5" xfId="847"/>
    <cellStyle name="20% - Акцент1 5 2" xfId="848"/>
    <cellStyle name="20% - Акцент1 5 3" xfId="849"/>
    <cellStyle name="20% - Акцент1 5_46EE.2011(v1.0)" xfId="850"/>
    <cellStyle name="20% - Акцент1 6" xfId="851"/>
    <cellStyle name="20% - Акцент1 6 2" xfId="852"/>
    <cellStyle name="20% - Акцент1 6 3" xfId="853"/>
    <cellStyle name="20% - Акцент1 6_46EE.2011(v1.0)" xfId="854"/>
    <cellStyle name="20% - Акцент1 7" xfId="855"/>
    <cellStyle name="20% - Акцент1 7 2" xfId="856"/>
    <cellStyle name="20% - Акцент1 7 3" xfId="857"/>
    <cellStyle name="20% - Акцент1 7_46EE.2011(v1.0)" xfId="858"/>
    <cellStyle name="20% - Акцент1 8" xfId="859"/>
    <cellStyle name="20% - Акцент1 8 2" xfId="860"/>
    <cellStyle name="20% - Акцент1 8 3" xfId="861"/>
    <cellStyle name="20% - Акцент1 8_46EE.2011(v1.0)" xfId="862"/>
    <cellStyle name="20% - Акцент1 9" xfId="863"/>
    <cellStyle name="20% - Акцент1 9 2" xfId="864"/>
    <cellStyle name="20% - Акцент1 9 3" xfId="865"/>
    <cellStyle name="20% - Акцент1 9_46EE.2011(v1.0)" xfId="866"/>
    <cellStyle name="20% - Акцент2 10" xfId="867"/>
    <cellStyle name="20% - Акцент2 2" xfId="868"/>
    <cellStyle name="20% - Акцент2 2 2" xfId="869"/>
    <cellStyle name="20% - Акцент2 2 3" xfId="870"/>
    <cellStyle name="20% - Акцент2 2_46EE.2011(v1.0)" xfId="871"/>
    <cellStyle name="20% - Акцент2 3" xfId="872"/>
    <cellStyle name="20% - Акцент2 3 2" xfId="873"/>
    <cellStyle name="20% - Акцент2 3 3" xfId="874"/>
    <cellStyle name="20% - Акцент2 3_46EE.2011(v1.0)" xfId="875"/>
    <cellStyle name="20% - Акцент2 4" xfId="876"/>
    <cellStyle name="20% - Акцент2 4 2" xfId="877"/>
    <cellStyle name="20% - Акцент2 4 3" xfId="878"/>
    <cellStyle name="20% - Акцент2 4_46EE.2011(v1.0)" xfId="879"/>
    <cellStyle name="20% - Акцент2 5" xfId="880"/>
    <cellStyle name="20% - Акцент2 5 2" xfId="881"/>
    <cellStyle name="20% - Акцент2 5 3" xfId="882"/>
    <cellStyle name="20% - Акцент2 5_46EE.2011(v1.0)" xfId="883"/>
    <cellStyle name="20% - Акцент2 6" xfId="884"/>
    <cellStyle name="20% - Акцент2 6 2" xfId="885"/>
    <cellStyle name="20% - Акцент2 6 3" xfId="886"/>
    <cellStyle name="20% - Акцент2 6_46EE.2011(v1.0)" xfId="887"/>
    <cellStyle name="20% - Акцент2 7" xfId="888"/>
    <cellStyle name="20% - Акцент2 7 2" xfId="889"/>
    <cellStyle name="20% - Акцент2 7 3" xfId="890"/>
    <cellStyle name="20% - Акцент2 7_46EE.2011(v1.0)" xfId="891"/>
    <cellStyle name="20% - Акцент2 8" xfId="892"/>
    <cellStyle name="20% - Акцент2 8 2" xfId="893"/>
    <cellStyle name="20% - Акцент2 8 3" xfId="894"/>
    <cellStyle name="20% - Акцент2 8_46EE.2011(v1.0)" xfId="895"/>
    <cellStyle name="20% - Акцент2 9" xfId="896"/>
    <cellStyle name="20% - Акцент2 9 2" xfId="897"/>
    <cellStyle name="20% - Акцент2 9 3" xfId="898"/>
    <cellStyle name="20% - Акцент2 9_46EE.2011(v1.0)" xfId="899"/>
    <cellStyle name="20% - Акцент3 10" xfId="900"/>
    <cellStyle name="20% - Акцент3 2" xfId="901"/>
    <cellStyle name="20% - Акцент3 2 2" xfId="902"/>
    <cellStyle name="20% - Акцент3 2 3" xfId="903"/>
    <cellStyle name="20% - Акцент3 2_46EE.2011(v1.0)" xfId="904"/>
    <cellStyle name="20% - Акцент3 3" xfId="905"/>
    <cellStyle name="20% - Акцент3 3 2" xfId="906"/>
    <cellStyle name="20% - Акцент3 3 3" xfId="907"/>
    <cellStyle name="20% - Акцент3 3_46EE.2011(v1.0)" xfId="908"/>
    <cellStyle name="20% - Акцент3 4" xfId="909"/>
    <cellStyle name="20% - Акцент3 4 2" xfId="910"/>
    <cellStyle name="20% - Акцент3 4 3" xfId="911"/>
    <cellStyle name="20% - Акцент3 4_46EE.2011(v1.0)" xfId="912"/>
    <cellStyle name="20% - Акцент3 5" xfId="913"/>
    <cellStyle name="20% - Акцент3 5 2" xfId="914"/>
    <cellStyle name="20% - Акцент3 5 3" xfId="915"/>
    <cellStyle name="20% - Акцент3 5_46EE.2011(v1.0)" xfId="916"/>
    <cellStyle name="20% - Акцент3 6" xfId="917"/>
    <cellStyle name="20% - Акцент3 6 2" xfId="918"/>
    <cellStyle name="20% - Акцент3 6 3" xfId="919"/>
    <cellStyle name="20% - Акцент3 6_46EE.2011(v1.0)" xfId="920"/>
    <cellStyle name="20% - Акцент3 7" xfId="921"/>
    <cellStyle name="20% - Акцент3 7 2" xfId="922"/>
    <cellStyle name="20% - Акцент3 7 3" xfId="923"/>
    <cellStyle name="20% - Акцент3 7_46EE.2011(v1.0)" xfId="924"/>
    <cellStyle name="20% - Акцент3 8" xfId="925"/>
    <cellStyle name="20% - Акцент3 8 2" xfId="926"/>
    <cellStyle name="20% - Акцент3 8 3" xfId="927"/>
    <cellStyle name="20% - Акцент3 8_46EE.2011(v1.0)" xfId="928"/>
    <cellStyle name="20% - Акцент3 9" xfId="929"/>
    <cellStyle name="20% - Акцент3 9 2" xfId="930"/>
    <cellStyle name="20% - Акцент3 9 3" xfId="931"/>
    <cellStyle name="20% - Акцент3 9_46EE.2011(v1.0)" xfId="932"/>
    <cellStyle name="20% - Акцент4 10" xfId="933"/>
    <cellStyle name="20% - Акцент4 2" xfId="934"/>
    <cellStyle name="20% - Акцент4 2 2" xfId="935"/>
    <cellStyle name="20% - Акцент4 2 3" xfId="936"/>
    <cellStyle name="20% - Акцент4 2_46EE.2011(v1.0)" xfId="937"/>
    <cellStyle name="20% - Акцент4 3" xfId="938"/>
    <cellStyle name="20% - Акцент4 3 2" xfId="939"/>
    <cellStyle name="20% - Акцент4 3 3" xfId="940"/>
    <cellStyle name="20% - Акцент4 3_46EE.2011(v1.0)" xfId="941"/>
    <cellStyle name="20% - Акцент4 4" xfId="942"/>
    <cellStyle name="20% - Акцент4 4 2" xfId="943"/>
    <cellStyle name="20% - Акцент4 4 3" xfId="944"/>
    <cellStyle name="20% - Акцент4 4_46EE.2011(v1.0)" xfId="945"/>
    <cellStyle name="20% - Акцент4 5" xfId="946"/>
    <cellStyle name="20% - Акцент4 5 2" xfId="947"/>
    <cellStyle name="20% - Акцент4 5 3" xfId="948"/>
    <cellStyle name="20% - Акцент4 5_46EE.2011(v1.0)" xfId="949"/>
    <cellStyle name="20% - Акцент4 6" xfId="950"/>
    <cellStyle name="20% - Акцент4 6 2" xfId="951"/>
    <cellStyle name="20% - Акцент4 6 3" xfId="952"/>
    <cellStyle name="20% - Акцент4 6_46EE.2011(v1.0)" xfId="953"/>
    <cellStyle name="20% - Акцент4 7" xfId="954"/>
    <cellStyle name="20% - Акцент4 7 2" xfId="955"/>
    <cellStyle name="20% - Акцент4 7 3" xfId="956"/>
    <cellStyle name="20% - Акцент4 7_46EE.2011(v1.0)" xfId="957"/>
    <cellStyle name="20% - Акцент4 8" xfId="958"/>
    <cellStyle name="20% - Акцент4 8 2" xfId="959"/>
    <cellStyle name="20% - Акцент4 8 3" xfId="960"/>
    <cellStyle name="20% - Акцент4 8_46EE.2011(v1.0)" xfId="961"/>
    <cellStyle name="20% - Акцент4 9" xfId="962"/>
    <cellStyle name="20% - Акцент4 9 2" xfId="963"/>
    <cellStyle name="20% - Акцент4 9 3" xfId="964"/>
    <cellStyle name="20% - Акцент4 9_46EE.2011(v1.0)" xfId="965"/>
    <cellStyle name="20% - Акцент5 10" xfId="966"/>
    <cellStyle name="20% - Акцент5 2" xfId="967"/>
    <cellStyle name="20% - Акцент5 2 2" xfId="968"/>
    <cellStyle name="20% - Акцент5 2 3" xfId="969"/>
    <cellStyle name="20% - Акцент5 2_46EE.2011(v1.0)" xfId="970"/>
    <cellStyle name="20% - Акцент5 3" xfId="971"/>
    <cellStyle name="20% - Акцент5 3 2" xfId="972"/>
    <cellStyle name="20% - Акцент5 3 3" xfId="973"/>
    <cellStyle name="20% - Акцент5 3_46EE.2011(v1.0)" xfId="974"/>
    <cellStyle name="20% - Акцент5 4" xfId="975"/>
    <cellStyle name="20% - Акцент5 4 2" xfId="976"/>
    <cellStyle name="20% - Акцент5 4 3" xfId="977"/>
    <cellStyle name="20% - Акцент5 4_46EE.2011(v1.0)" xfId="978"/>
    <cellStyle name="20% - Акцент5 5" xfId="979"/>
    <cellStyle name="20% - Акцент5 5 2" xfId="980"/>
    <cellStyle name="20% - Акцент5 5 3" xfId="981"/>
    <cellStyle name="20% - Акцент5 5_46EE.2011(v1.0)" xfId="982"/>
    <cellStyle name="20% - Акцент5 6" xfId="983"/>
    <cellStyle name="20% - Акцент5 6 2" xfId="984"/>
    <cellStyle name="20% - Акцент5 6 3" xfId="985"/>
    <cellStyle name="20% - Акцент5 6_46EE.2011(v1.0)" xfId="986"/>
    <cellStyle name="20% - Акцент5 7" xfId="987"/>
    <cellStyle name="20% - Акцент5 7 2" xfId="988"/>
    <cellStyle name="20% - Акцент5 7 3" xfId="989"/>
    <cellStyle name="20% - Акцент5 7_46EE.2011(v1.0)" xfId="990"/>
    <cellStyle name="20% - Акцент5 8" xfId="991"/>
    <cellStyle name="20% - Акцент5 8 2" xfId="992"/>
    <cellStyle name="20% - Акцент5 8 3" xfId="993"/>
    <cellStyle name="20% - Акцент5 8_46EE.2011(v1.0)" xfId="994"/>
    <cellStyle name="20% - Акцент5 9" xfId="995"/>
    <cellStyle name="20% - Акцент5 9 2" xfId="996"/>
    <cellStyle name="20% - Акцент5 9 3" xfId="997"/>
    <cellStyle name="20% - Акцент5 9_46EE.2011(v1.0)" xfId="998"/>
    <cellStyle name="20% - Акцент6 10" xfId="999"/>
    <cellStyle name="20% - Акцент6 2" xfId="1000"/>
    <cellStyle name="20% - Акцент6 2 2" xfId="1001"/>
    <cellStyle name="20% - Акцент6 2 3" xfId="1002"/>
    <cellStyle name="20% - Акцент6 2_46EE.2011(v1.0)" xfId="1003"/>
    <cellStyle name="20% - Акцент6 3" xfId="1004"/>
    <cellStyle name="20% - Акцент6 3 2" xfId="1005"/>
    <cellStyle name="20% - Акцент6 3 3" xfId="1006"/>
    <cellStyle name="20% - Акцент6 3_46EE.2011(v1.0)" xfId="1007"/>
    <cellStyle name="20% - Акцент6 4" xfId="1008"/>
    <cellStyle name="20% - Акцент6 4 2" xfId="1009"/>
    <cellStyle name="20% - Акцент6 4 3" xfId="1010"/>
    <cellStyle name="20% - Акцент6 4_46EE.2011(v1.0)" xfId="1011"/>
    <cellStyle name="20% - Акцент6 5" xfId="1012"/>
    <cellStyle name="20% - Акцент6 5 2" xfId="1013"/>
    <cellStyle name="20% - Акцент6 5 3" xfId="1014"/>
    <cellStyle name="20% - Акцент6 5_46EE.2011(v1.0)" xfId="1015"/>
    <cellStyle name="20% - Акцент6 6" xfId="1016"/>
    <cellStyle name="20% - Акцент6 6 2" xfId="1017"/>
    <cellStyle name="20% - Акцент6 6 3" xfId="1018"/>
    <cellStyle name="20% - Акцент6 6_46EE.2011(v1.0)" xfId="1019"/>
    <cellStyle name="20% - Акцент6 7" xfId="1020"/>
    <cellStyle name="20% - Акцент6 7 2" xfId="1021"/>
    <cellStyle name="20% - Акцент6 7 3" xfId="1022"/>
    <cellStyle name="20% - Акцент6 7_46EE.2011(v1.0)" xfId="1023"/>
    <cellStyle name="20% - Акцент6 8" xfId="1024"/>
    <cellStyle name="20% - Акцент6 8 2" xfId="1025"/>
    <cellStyle name="20% - Акцент6 8 3" xfId="1026"/>
    <cellStyle name="20% - Акцент6 8_46EE.2011(v1.0)" xfId="1027"/>
    <cellStyle name="20% - Акцент6 9" xfId="1028"/>
    <cellStyle name="20% - Акцент6 9 2" xfId="1029"/>
    <cellStyle name="20% - Акцент6 9 3" xfId="1030"/>
    <cellStyle name="20% - Акцент6 9_46EE.2011(v1.0)" xfId="1031"/>
    <cellStyle name="40% - Accent1" xfId="1032"/>
    <cellStyle name="40% - Accent1 2" xfId="1033"/>
    <cellStyle name="40% - Accent1 3" xfId="1034"/>
    <cellStyle name="40% - Accent1 4" xfId="1035"/>
    <cellStyle name="40% - Accent1_46EE.2011(v1.0)" xfId="1036"/>
    <cellStyle name="40% - Accent2" xfId="1037"/>
    <cellStyle name="40% - Accent2 2" xfId="1038"/>
    <cellStyle name="40% - Accent2 3" xfId="1039"/>
    <cellStyle name="40% - Accent2 4" xfId="1040"/>
    <cellStyle name="40% - Accent2_46EE.2011(v1.0)" xfId="1041"/>
    <cellStyle name="40% - Accent3" xfId="1042"/>
    <cellStyle name="40% - Accent3 2" xfId="1043"/>
    <cellStyle name="40% - Accent3 3" xfId="1044"/>
    <cellStyle name="40% - Accent3 4" xfId="1045"/>
    <cellStyle name="40% - Accent3_46EE.2011(v1.0)" xfId="1046"/>
    <cellStyle name="40% - Accent4" xfId="1047"/>
    <cellStyle name="40% - Accent4 2" xfId="1048"/>
    <cellStyle name="40% - Accent4 3" xfId="1049"/>
    <cellStyle name="40% - Accent4 4" xfId="1050"/>
    <cellStyle name="40% - Accent4_46EE.2011(v1.0)" xfId="1051"/>
    <cellStyle name="40% - Accent5" xfId="1052"/>
    <cellStyle name="40% - Accent5 2" xfId="1053"/>
    <cellStyle name="40% - Accent5 3" xfId="1054"/>
    <cellStyle name="40% - Accent5 4" xfId="1055"/>
    <cellStyle name="40% - Accent5_46EE.2011(v1.0)" xfId="1056"/>
    <cellStyle name="40% - Accent6" xfId="1057"/>
    <cellStyle name="40% - Accent6 2" xfId="1058"/>
    <cellStyle name="40% - Accent6 3" xfId="1059"/>
    <cellStyle name="40% - Accent6 4" xfId="1060"/>
    <cellStyle name="40% - Accent6_46EE.2011(v1.0)" xfId="1061"/>
    <cellStyle name="40% - Акцент1 10" xfId="1062"/>
    <cellStyle name="40% - Акцент1 2" xfId="1063"/>
    <cellStyle name="40% - Акцент1 2 2" xfId="1064"/>
    <cellStyle name="40% - Акцент1 2 3" xfId="1065"/>
    <cellStyle name="40% - Акцент1 2_46EE.2011(v1.0)" xfId="1066"/>
    <cellStyle name="40% - Акцент1 3" xfId="1067"/>
    <cellStyle name="40% - Акцент1 3 2" xfId="1068"/>
    <cellStyle name="40% - Акцент1 3 3" xfId="1069"/>
    <cellStyle name="40% - Акцент1 3_46EE.2011(v1.0)" xfId="1070"/>
    <cellStyle name="40% - Акцент1 4" xfId="1071"/>
    <cellStyle name="40% - Акцент1 4 2" xfId="1072"/>
    <cellStyle name="40% - Акцент1 4 3" xfId="1073"/>
    <cellStyle name="40% - Акцент1 4_46EE.2011(v1.0)" xfId="1074"/>
    <cellStyle name="40% - Акцент1 5" xfId="1075"/>
    <cellStyle name="40% - Акцент1 5 2" xfId="1076"/>
    <cellStyle name="40% - Акцент1 5 3" xfId="1077"/>
    <cellStyle name="40% - Акцент1 5_46EE.2011(v1.0)" xfId="1078"/>
    <cellStyle name="40% - Акцент1 6" xfId="1079"/>
    <cellStyle name="40% - Акцент1 6 2" xfId="1080"/>
    <cellStyle name="40% - Акцент1 6 3" xfId="1081"/>
    <cellStyle name="40% - Акцент1 6_46EE.2011(v1.0)" xfId="1082"/>
    <cellStyle name="40% - Акцент1 7" xfId="1083"/>
    <cellStyle name="40% - Акцент1 7 2" xfId="1084"/>
    <cellStyle name="40% - Акцент1 7 3" xfId="1085"/>
    <cellStyle name="40% - Акцент1 7_46EE.2011(v1.0)" xfId="1086"/>
    <cellStyle name="40% - Акцент1 8" xfId="1087"/>
    <cellStyle name="40% - Акцент1 8 2" xfId="1088"/>
    <cellStyle name="40% - Акцент1 8 3" xfId="1089"/>
    <cellStyle name="40% - Акцент1 8_46EE.2011(v1.0)" xfId="1090"/>
    <cellStyle name="40% - Акцент1 9" xfId="1091"/>
    <cellStyle name="40% - Акцент1 9 2" xfId="1092"/>
    <cellStyle name="40% - Акцент1 9 3" xfId="1093"/>
    <cellStyle name="40% - Акцент1 9_46EE.2011(v1.0)" xfId="1094"/>
    <cellStyle name="40% - Акцент2 10" xfId="1095"/>
    <cellStyle name="40% - Акцент2 2" xfId="1096"/>
    <cellStyle name="40% - Акцент2 2 2" xfId="1097"/>
    <cellStyle name="40% - Акцент2 2 3" xfId="1098"/>
    <cellStyle name="40% - Акцент2 2_46EE.2011(v1.0)" xfId="1099"/>
    <cellStyle name="40% - Акцент2 3" xfId="1100"/>
    <cellStyle name="40% - Акцент2 3 2" xfId="1101"/>
    <cellStyle name="40% - Акцент2 3 3" xfId="1102"/>
    <cellStyle name="40% - Акцент2 3_46EE.2011(v1.0)" xfId="1103"/>
    <cellStyle name="40% - Акцент2 4" xfId="1104"/>
    <cellStyle name="40% - Акцент2 4 2" xfId="1105"/>
    <cellStyle name="40% - Акцент2 4 3" xfId="1106"/>
    <cellStyle name="40% - Акцент2 4_46EE.2011(v1.0)" xfId="1107"/>
    <cellStyle name="40% - Акцент2 5" xfId="1108"/>
    <cellStyle name="40% - Акцент2 5 2" xfId="1109"/>
    <cellStyle name="40% - Акцент2 5 3" xfId="1110"/>
    <cellStyle name="40% - Акцент2 5_46EE.2011(v1.0)" xfId="1111"/>
    <cellStyle name="40% - Акцент2 6" xfId="1112"/>
    <cellStyle name="40% - Акцент2 6 2" xfId="1113"/>
    <cellStyle name="40% - Акцент2 6 3" xfId="1114"/>
    <cellStyle name="40% - Акцент2 6_46EE.2011(v1.0)" xfId="1115"/>
    <cellStyle name="40% - Акцент2 7" xfId="1116"/>
    <cellStyle name="40% - Акцент2 7 2" xfId="1117"/>
    <cellStyle name="40% - Акцент2 7 3" xfId="1118"/>
    <cellStyle name="40% - Акцент2 7_46EE.2011(v1.0)" xfId="1119"/>
    <cellStyle name="40% - Акцент2 8" xfId="1120"/>
    <cellStyle name="40% - Акцент2 8 2" xfId="1121"/>
    <cellStyle name="40% - Акцент2 8 3" xfId="1122"/>
    <cellStyle name="40% - Акцент2 8_46EE.2011(v1.0)" xfId="1123"/>
    <cellStyle name="40% - Акцент2 9" xfId="1124"/>
    <cellStyle name="40% - Акцент2 9 2" xfId="1125"/>
    <cellStyle name="40% - Акцент2 9 3" xfId="1126"/>
    <cellStyle name="40% - Акцент2 9_46EE.2011(v1.0)" xfId="1127"/>
    <cellStyle name="40% - Акцент3 10" xfId="1128"/>
    <cellStyle name="40% - Акцент3 2" xfId="1129"/>
    <cellStyle name="40% - Акцент3 2 2" xfId="1130"/>
    <cellStyle name="40% - Акцент3 2 3" xfId="1131"/>
    <cellStyle name="40% - Акцент3 2_46EE.2011(v1.0)" xfId="1132"/>
    <cellStyle name="40% - Акцент3 3" xfId="1133"/>
    <cellStyle name="40% - Акцент3 3 2" xfId="1134"/>
    <cellStyle name="40% - Акцент3 3 3" xfId="1135"/>
    <cellStyle name="40% - Акцент3 3_46EE.2011(v1.0)" xfId="1136"/>
    <cellStyle name="40% - Акцент3 4" xfId="1137"/>
    <cellStyle name="40% - Акцент3 4 2" xfId="1138"/>
    <cellStyle name="40% - Акцент3 4 3" xfId="1139"/>
    <cellStyle name="40% - Акцент3 4_46EE.2011(v1.0)" xfId="1140"/>
    <cellStyle name="40% - Акцент3 5" xfId="1141"/>
    <cellStyle name="40% - Акцент3 5 2" xfId="1142"/>
    <cellStyle name="40% - Акцент3 5 3" xfId="1143"/>
    <cellStyle name="40% - Акцент3 5_46EE.2011(v1.0)" xfId="1144"/>
    <cellStyle name="40% - Акцент3 6" xfId="1145"/>
    <cellStyle name="40% - Акцент3 6 2" xfId="1146"/>
    <cellStyle name="40% - Акцент3 6 3" xfId="1147"/>
    <cellStyle name="40% - Акцент3 6_46EE.2011(v1.0)" xfId="1148"/>
    <cellStyle name="40% - Акцент3 7" xfId="1149"/>
    <cellStyle name="40% - Акцент3 7 2" xfId="1150"/>
    <cellStyle name="40% - Акцент3 7 3" xfId="1151"/>
    <cellStyle name="40% - Акцент3 7_46EE.2011(v1.0)" xfId="1152"/>
    <cellStyle name="40% - Акцент3 8" xfId="1153"/>
    <cellStyle name="40% - Акцент3 8 2" xfId="1154"/>
    <cellStyle name="40% - Акцент3 8 3" xfId="1155"/>
    <cellStyle name="40% - Акцент3 8_46EE.2011(v1.0)" xfId="1156"/>
    <cellStyle name="40% - Акцент3 9" xfId="1157"/>
    <cellStyle name="40% - Акцент3 9 2" xfId="1158"/>
    <cellStyle name="40% - Акцент3 9 3" xfId="1159"/>
    <cellStyle name="40% - Акцент3 9_46EE.2011(v1.0)" xfId="1160"/>
    <cellStyle name="40% - Акцент4 10" xfId="1161"/>
    <cellStyle name="40% - Акцент4 2" xfId="1162"/>
    <cellStyle name="40% - Акцент4 2 2" xfId="1163"/>
    <cellStyle name="40% - Акцент4 2 3" xfId="1164"/>
    <cellStyle name="40% - Акцент4 2_46EE.2011(v1.0)" xfId="1165"/>
    <cellStyle name="40% - Акцент4 3" xfId="1166"/>
    <cellStyle name="40% - Акцент4 3 2" xfId="1167"/>
    <cellStyle name="40% - Акцент4 3 3" xfId="1168"/>
    <cellStyle name="40% - Акцент4 3_46EE.2011(v1.0)" xfId="1169"/>
    <cellStyle name="40% - Акцент4 4" xfId="1170"/>
    <cellStyle name="40% - Акцент4 4 2" xfId="1171"/>
    <cellStyle name="40% - Акцент4 4 3" xfId="1172"/>
    <cellStyle name="40% - Акцент4 4_46EE.2011(v1.0)" xfId="1173"/>
    <cellStyle name="40% - Акцент4 5" xfId="1174"/>
    <cellStyle name="40% - Акцент4 5 2" xfId="1175"/>
    <cellStyle name="40% - Акцент4 5 3" xfId="1176"/>
    <cellStyle name="40% - Акцент4 5_46EE.2011(v1.0)" xfId="1177"/>
    <cellStyle name="40% - Акцент4 6" xfId="1178"/>
    <cellStyle name="40% - Акцент4 6 2" xfId="1179"/>
    <cellStyle name="40% - Акцент4 6 3" xfId="1180"/>
    <cellStyle name="40% - Акцент4 6_46EE.2011(v1.0)" xfId="1181"/>
    <cellStyle name="40% - Акцент4 7" xfId="1182"/>
    <cellStyle name="40% - Акцент4 7 2" xfId="1183"/>
    <cellStyle name="40% - Акцент4 7 3" xfId="1184"/>
    <cellStyle name="40% - Акцент4 7_46EE.2011(v1.0)" xfId="1185"/>
    <cellStyle name="40% - Акцент4 8" xfId="1186"/>
    <cellStyle name="40% - Акцент4 8 2" xfId="1187"/>
    <cellStyle name="40% - Акцент4 8 3" xfId="1188"/>
    <cellStyle name="40% - Акцент4 8_46EE.2011(v1.0)" xfId="1189"/>
    <cellStyle name="40% - Акцент4 9" xfId="1190"/>
    <cellStyle name="40% - Акцент4 9 2" xfId="1191"/>
    <cellStyle name="40% - Акцент4 9 3" xfId="1192"/>
    <cellStyle name="40% - Акцент4 9_46EE.2011(v1.0)" xfId="1193"/>
    <cellStyle name="40% - Акцент5 10" xfId="1194"/>
    <cellStyle name="40% - Акцент5 2" xfId="1195"/>
    <cellStyle name="40% - Акцент5 2 2" xfId="1196"/>
    <cellStyle name="40% - Акцент5 2 3" xfId="1197"/>
    <cellStyle name="40% - Акцент5 2_46EE.2011(v1.0)" xfId="1198"/>
    <cellStyle name="40% - Акцент5 3" xfId="1199"/>
    <cellStyle name="40% - Акцент5 3 2" xfId="1200"/>
    <cellStyle name="40% - Акцент5 3 3" xfId="1201"/>
    <cellStyle name="40% - Акцент5 3_46EE.2011(v1.0)" xfId="1202"/>
    <cellStyle name="40% - Акцент5 4" xfId="1203"/>
    <cellStyle name="40% - Акцент5 4 2" xfId="1204"/>
    <cellStyle name="40% - Акцент5 4 3" xfId="1205"/>
    <cellStyle name="40% - Акцент5 4_46EE.2011(v1.0)" xfId="1206"/>
    <cellStyle name="40% - Акцент5 5" xfId="1207"/>
    <cellStyle name="40% - Акцент5 5 2" xfId="1208"/>
    <cellStyle name="40% - Акцент5 5 3" xfId="1209"/>
    <cellStyle name="40% - Акцент5 5_46EE.2011(v1.0)" xfId="1210"/>
    <cellStyle name="40% - Акцент5 6" xfId="1211"/>
    <cellStyle name="40% - Акцент5 6 2" xfId="1212"/>
    <cellStyle name="40% - Акцент5 6 3" xfId="1213"/>
    <cellStyle name="40% - Акцент5 6_46EE.2011(v1.0)" xfId="1214"/>
    <cellStyle name="40% - Акцент5 7" xfId="1215"/>
    <cellStyle name="40% - Акцент5 7 2" xfId="1216"/>
    <cellStyle name="40% - Акцент5 7 3" xfId="1217"/>
    <cellStyle name="40% - Акцент5 7_46EE.2011(v1.0)" xfId="1218"/>
    <cellStyle name="40% - Акцент5 8" xfId="1219"/>
    <cellStyle name="40% - Акцент5 8 2" xfId="1220"/>
    <cellStyle name="40% - Акцент5 8 3" xfId="1221"/>
    <cellStyle name="40% - Акцент5 8_46EE.2011(v1.0)" xfId="1222"/>
    <cellStyle name="40% - Акцент5 9" xfId="1223"/>
    <cellStyle name="40% - Акцент5 9 2" xfId="1224"/>
    <cellStyle name="40% - Акцент5 9 3" xfId="1225"/>
    <cellStyle name="40% - Акцент5 9_46EE.2011(v1.0)" xfId="1226"/>
    <cellStyle name="40% - Акцент6 10" xfId="1227"/>
    <cellStyle name="40% - Акцент6 2" xfId="1228"/>
    <cellStyle name="40% - Акцент6 2 2" xfId="1229"/>
    <cellStyle name="40% - Акцент6 2 3" xfId="1230"/>
    <cellStyle name="40% - Акцент6 2_46EE.2011(v1.0)" xfId="1231"/>
    <cellStyle name="40% - Акцент6 3" xfId="1232"/>
    <cellStyle name="40% - Акцент6 3 2" xfId="1233"/>
    <cellStyle name="40% - Акцент6 3 3" xfId="1234"/>
    <cellStyle name="40% - Акцент6 3_46EE.2011(v1.0)" xfId="1235"/>
    <cellStyle name="40% - Акцент6 4" xfId="1236"/>
    <cellStyle name="40% - Акцент6 4 2" xfId="1237"/>
    <cellStyle name="40% - Акцент6 4 3" xfId="1238"/>
    <cellStyle name="40% - Акцент6 4_46EE.2011(v1.0)" xfId="1239"/>
    <cellStyle name="40% - Акцент6 5" xfId="1240"/>
    <cellStyle name="40% - Акцент6 5 2" xfId="1241"/>
    <cellStyle name="40% - Акцент6 5 3" xfId="1242"/>
    <cellStyle name="40% - Акцент6 5_46EE.2011(v1.0)" xfId="1243"/>
    <cellStyle name="40% - Акцент6 6" xfId="1244"/>
    <cellStyle name="40% - Акцент6 6 2" xfId="1245"/>
    <cellStyle name="40% - Акцент6 6 3" xfId="1246"/>
    <cellStyle name="40% - Акцент6 6_46EE.2011(v1.0)" xfId="1247"/>
    <cellStyle name="40% - Акцент6 7" xfId="1248"/>
    <cellStyle name="40% - Акцент6 7 2" xfId="1249"/>
    <cellStyle name="40% - Акцент6 7 3" xfId="1250"/>
    <cellStyle name="40% - Акцент6 7_46EE.2011(v1.0)" xfId="1251"/>
    <cellStyle name="40% - Акцент6 8" xfId="1252"/>
    <cellStyle name="40% - Акцент6 8 2" xfId="1253"/>
    <cellStyle name="40% - Акцент6 8 3" xfId="1254"/>
    <cellStyle name="40% - Акцент6 8_46EE.2011(v1.0)" xfId="1255"/>
    <cellStyle name="40% - Акцент6 9" xfId="1256"/>
    <cellStyle name="40% - Акцент6 9 2" xfId="1257"/>
    <cellStyle name="40% - Акцент6 9 3" xfId="1258"/>
    <cellStyle name="40% - Акцент6 9_46EE.2011(v1.0)" xfId="1259"/>
    <cellStyle name="50%" xfId="1260"/>
    <cellStyle name="60% - Accent1" xfId="1261"/>
    <cellStyle name="60% - Accent1 2" xfId="1262"/>
    <cellStyle name="60% - Accent2" xfId="1263"/>
    <cellStyle name="60% - Accent2 2" xfId="1264"/>
    <cellStyle name="60% - Accent3" xfId="1265"/>
    <cellStyle name="60% - Accent3 2" xfId="1266"/>
    <cellStyle name="60% - Accent4" xfId="1267"/>
    <cellStyle name="60% - Accent4 2" xfId="1268"/>
    <cellStyle name="60% - Accent5" xfId="1269"/>
    <cellStyle name="60% - Accent5 2" xfId="1270"/>
    <cellStyle name="60% - Accent6" xfId="1271"/>
    <cellStyle name="60% - Accent6 2" xfId="1272"/>
    <cellStyle name="60% - Акцент1 10" xfId="1273"/>
    <cellStyle name="60% - Акцент1 2" xfId="1274"/>
    <cellStyle name="60% - Акцент1 2 2" xfId="1275"/>
    <cellStyle name="60% - Акцент1 3" xfId="1276"/>
    <cellStyle name="60% - Акцент1 3 2" xfId="1277"/>
    <cellStyle name="60% - Акцент1 4" xfId="1278"/>
    <cellStyle name="60% - Акцент1 4 2" xfId="1279"/>
    <cellStyle name="60% - Акцент1 5" xfId="1280"/>
    <cellStyle name="60% - Акцент1 5 2" xfId="1281"/>
    <cellStyle name="60% - Акцент1 6" xfId="1282"/>
    <cellStyle name="60% - Акцент1 6 2" xfId="1283"/>
    <cellStyle name="60% - Акцент1 7" xfId="1284"/>
    <cellStyle name="60% - Акцент1 7 2" xfId="1285"/>
    <cellStyle name="60% - Акцент1 8" xfId="1286"/>
    <cellStyle name="60% - Акцент1 8 2" xfId="1287"/>
    <cellStyle name="60% - Акцент1 9" xfId="1288"/>
    <cellStyle name="60% - Акцент1 9 2" xfId="1289"/>
    <cellStyle name="60% - Акцент2 10" xfId="1290"/>
    <cellStyle name="60% - Акцент2 2" xfId="1291"/>
    <cellStyle name="60% - Акцент2 2 2" xfId="1292"/>
    <cellStyle name="60% - Акцент2 3" xfId="1293"/>
    <cellStyle name="60% - Акцент2 3 2" xfId="1294"/>
    <cellStyle name="60% - Акцент2 4" xfId="1295"/>
    <cellStyle name="60% - Акцент2 4 2" xfId="1296"/>
    <cellStyle name="60% - Акцент2 5" xfId="1297"/>
    <cellStyle name="60% - Акцент2 5 2" xfId="1298"/>
    <cellStyle name="60% - Акцент2 6" xfId="1299"/>
    <cellStyle name="60% - Акцент2 6 2" xfId="1300"/>
    <cellStyle name="60% - Акцент2 7" xfId="1301"/>
    <cellStyle name="60% - Акцент2 7 2" xfId="1302"/>
    <cellStyle name="60% - Акцент2 8" xfId="1303"/>
    <cellStyle name="60% - Акцент2 8 2" xfId="1304"/>
    <cellStyle name="60% - Акцент2 9" xfId="1305"/>
    <cellStyle name="60% - Акцент2 9 2" xfId="1306"/>
    <cellStyle name="60% - Акцент3 10" xfId="1307"/>
    <cellStyle name="60% - Акцент3 2" xfId="1308"/>
    <cellStyle name="60% - Акцент3 2 2" xfId="1309"/>
    <cellStyle name="60% - Акцент3 3" xfId="1310"/>
    <cellStyle name="60% - Акцент3 3 2" xfId="1311"/>
    <cellStyle name="60% - Акцент3 4" xfId="1312"/>
    <cellStyle name="60% - Акцент3 4 2" xfId="1313"/>
    <cellStyle name="60% - Акцент3 5" xfId="1314"/>
    <cellStyle name="60% - Акцент3 5 2" xfId="1315"/>
    <cellStyle name="60% - Акцент3 6" xfId="1316"/>
    <cellStyle name="60% - Акцент3 6 2" xfId="1317"/>
    <cellStyle name="60% - Акцент3 7" xfId="1318"/>
    <cellStyle name="60% - Акцент3 7 2" xfId="1319"/>
    <cellStyle name="60% - Акцент3 8" xfId="1320"/>
    <cellStyle name="60% - Акцент3 8 2" xfId="1321"/>
    <cellStyle name="60% - Акцент3 9" xfId="1322"/>
    <cellStyle name="60% - Акцент3 9 2" xfId="1323"/>
    <cellStyle name="60% - Акцент4 10" xfId="1324"/>
    <cellStyle name="60% - Акцент4 2" xfId="1325"/>
    <cellStyle name="60% - Акцент4 2 2" xfId="1326"/>
    <cellStyle name="60% - Акцент4 3" xfId="1327"/>
    <cellStyle name="60% - Акцент4 3 2" xfId="1328"/>
    <cellStyle name="60% - Акцент4 4" xfId="1329"/>
    <cellStyle name="60% - Акцент4 4 2" xfId="1330"/>
    <cellStyle name="60% - Акцент4 5" xfId="1331"/>
    <cellStyle name="60% - Акцент4 5 2" xfId="1332"/>
    <cellStyle name="60% - Акцент4 6" xfId="1333"/>
    <cellStyle name="60% - Акцент4 6 2" xfId="1334"/>
    <cellStyle name="60% - Акцент4 7" xfId="1335"/>
    <cellStyle name="60% - Акцент4 7 2" xfId="1336"/>
    <cellStyle name="60% - Акцент4 8" xfId="1337"/>
    <cellStyle name="60% - Акцент4 8 2" xfId="1338"/>
    <cellStyle name="60% - Акцент4 9" xfId="1339"/>
    <cellStyle name="60% - Акцент4 9 2" xfId="1340"/>
    <cellStyle name="60% - Акцент5 10" xfId="1341"/>
    <cellStyle name="60% - Акцент5 2" xfId="1342"/>
    <cellStyle name="60% - Акцент5 2 2" xfId="1343"/>
    <cellStyle name="60% - Акцент5 3" xfId="1344"/>
    <cellStyle name="60% - Акцент5 3 2" xfId="1345"/>
    <cellStyle name="60% - Акцент5 4" xfId="1346"/>
    <cellStyle name="60% - Акцент5 4 2" xfId="1347"/>
    <cellStyle name="60% - Акцент5 5" xfId="1348"/>
    <cellStyle name="60% - Акцент5 5 2" xfId="1349"/>
    <cellStyle name="60% - Акцент5 6" xfId="1350"/>
    <cellStyle name="60% - Акцент5 6 2" xfId="1351"/>
    <cellStyle name="60% - Акцент5 7" xfId="1352"/>
    <cellStyle name="60% - Акцент5 7 2" xfId="1353"/>
    <cellStyle name="60% - Акцент5 8" xfId="1354"/>
    <cellStyle name="60% - Акцент5 8 2" xfId="1355"/>
    <cellStyle name="60% - Акцент5 9" xfId="1356"/>
    <cellStyle name="60% - Акцент5 9 2" xfId="1357"/>
    <cellStyle name="60% - Акцент6 10" xfId="1358"/>
    <cellStyle name="60% - Акцент6 2" xfId="1359"/>
    <cellStyle name="60% - Акцент6 2 2" xfId="1360"/>
    <cellStyle name="60% - Акцент6 3" xfId="1361"/>
    <cellStyle name="60% - Акцент6 3 2" xfId="1362"/>
    <cellStyle name="60% - Акцент6 4" xfId="1363"/>
    <cellStyle name="60% - Акцент6 4 2" xfId="1364"/>
    <cellStyle name="60% - Акцент6 5" xfId="1365"/>
    <cellStyle name="60% - Акцент6 5 2" xfId="1366"/>
    <cellStyle name="60% - Акцент6 6" xfId="1367"/>
    <cellStyle name="60% - Акцент6 6 2" xfId="1368"/>
    <cellStyle name="60% - Акцент6 7" xfId="1369"/>
    <cellStyle name="60% - Акцент6 7 2" xfId="1370"/>
    <cellStyle name="60% - Акцент6 8" xfId="1371"/>
    <cellStyle name="60% - Акцент6 8 2" xfId="1372"/>
    <cellStyle name="60% - Акцент6 9" xfId="1373"/>
    <cellStyle name="60% - Акцент6 9 2" xfId="1374"/>
    <cellStyle name="6Code" xfId="1375"/>
    <cellStyle name="75%" xfId="1376"/>
    <cellStyle name="8pt" xfId="1377"/>
    <cellStyle name="930" xfId="1378"/>
    <cellStyle name="Accent1" xfId="1379"/>
    <cellStyle name="Accent1 2" xfId="1380"/>
    <cellStyle name="Accent2" xfId="1381"/>
    <cellStyle name="Accent2 2" xfId="1382"/>
    <cellStyle name="Accent3" xfId="1383"/>
    <cellStyle name="Accent3 2" xfId="1384"/>
    <cellStyle name="Accent4" xfId="1385"/>
    <cellStyle name="Accent4 2" xfId="1386"/>
    <cellStyle name="Accent5" xfId="1387"/>
    <cellStyle name="Accent5 2" xfId="1388"/>
    <cellStyle name="Accent6" xfId="1389"/>
    <cellStyle name="Accent6 2" xfId="1390"/>
    <cellStyle name="Ăčďĺđńńűëęŕ" xfId="1391"/>
    <cellStyle name="AFE" xfId="1392"/>
    <cellStyle name="AFE 2" xfId="1393"/>
    <cellStyle name="Áĺççŕůčňíűé" xfId="1394"/>
    <cellStyle name="Äĺíĺćíűé [0]_(ňŕá 3č)" xfId="1395"/>
    <cellStyle name="Äĺíĺćíűé_(ňŕá 3č)" xfId="1396"/>
    <cellStyle name="Bad" xfId="1397"/>
    <cellStyle name="Bad 2" xfId="1398"/>
    <cellStyle name="Balance" xfId="1399"/>
    <cellStyle name="BalanceBold" xfId="1400"/>
    <cellStyle name="Blue" xfId="1401"/>
    <cellStyle name="Body_$Dollars" xfId="1402"/>
    <cellStyle name="Calculation" xfId="1403"/>
    <cellStyle name="Calculation 2" xfId="1404"/>
    <cellStyle name="Centered Heading" xfId="1405"/>
    <cellStyle name="Check" xfId="1406"/>
    <cellStyle name="Check Cell" xfId="1407"/>
    <cellStyle name="Check Cell 2" xfId="1408"/>
    <cellStyle name="Chek" xfId="1409"/>
    <cellStyle name="Chek 2" xfId="1410"/>
    <cellStyle name="Code" xfId="1411"/>
    <cellStyle name="Comma" xfId="1412"/>
    <cellStyle name="Comma [0]_Adjusted FS 1299" xfId="1413"/>
    <cellStyle name="Comma 0" xfId="1414"/>
    <cellStyle name="Comma 0 2" xfId="1415"/>
    <cellStyle name="Comma 0*" xfId="1416"/>
    <cellStyle name="Comma 0* 2" xfId="1417"/>
    <cellStyle name="Comma 0.0" xfId="1418"/>
    <cellStyle name="Comma 0.00" xfId="1419"/>
    <cellStyle name="Comma 0.000" xfId="1420"/>
    <cellStyle name="Comma 2" xfId="1421"/>
    <cellStyle name="Comma 2 2" xfId="1422"/>
    <cellStyle name="Comma 3*" xfId="1423"/>
    <cellStyle name="Comma 3* 2" xfId="1424"/>
    <cellStyle name="Comma_Adjusted FS 1299" xfId="1425"/>
    <cellStyle name="Comma0" xfId="1426"/>
    <cellStyle name="Company Name" xfId="1427"/>
    <cellStyle name="Credit" xfId="1428"/>
    <cellStyle name="Credit subtotal" xfId="1429"/>
    <cellStyle name="Credit Total" xfId="1430"/>
    <cellStyle name="Çŕůčňíűé" xfId="1431"/>
    <cellStyle name="Currency" xfId="1432"/>
    <cellStyle name="Currency [0]" xfId="1433"/>
    <cellStyle name="Currency [0] 2" xfId="1434"/>
    <cellStyle name="Currency [0] 2 10" xfId="1435"/>
    <cellStyle name="Currency [0] 2 11" xfId="1436"/>
    <cellStyle name="Currency [0] 2 2" xfId="1437"/>
    <cellStyle name="Currency [0] 2 2 2" xfId="1438"/>
    <cellStyle name="Currency [0] 2 2 3" xfId="1439"/>
    <cellStyle name="Currency [0] 2 2 4" xfId="1440"/>
    <cellStyle name="Currency [0] 2 3" xfId="1441"/>
    <cellStyle name="Currency [0] 2 3 2" xfId="1442"/>
    <cellStyle name="Currency [0] 2 3 3" xfId="1443"/>
    <cellStyle name="Currency [0] 2 3 4" xfId="1444"/>
    <cellStyle name="Currency [0] 2 4" xfId="1445"/>
    <cellStyle name="Currency [0] 2 4 2" xfId="1446"/>
    <cellStyle name="Currency [0] 2 4 3" xfId="1447"/>
    <cellStyle name="Currency [0] 2 4 4" xfId="1448"/>
    <cellStyle name="Currency [0] 2 5" xfId="1449"/>
    <cellStyle name="Currency [0] 2 5 2" xfId="1450"/>
    <cellStyle name="Currency [0] 2 5 3" xfId="1451"/>
    <cellStyle name="Currency [0] 2 5 4" xfId="1452"/>
    <cellStyle name="Currency [0] 2 6" xfId="1453"/>
    <cellStyle name="Currency [0] 2 6 2" xfId="1454"/>
    <cellStyle name="Currency [0] 2 6 3" xfId="1455"/>
    <cellStyle name="Currency [0] 2 6 4" xfId="1456"/>
    <cellStyle name="Currency [0] 2 7" xfId="1457"/>
    <cellStyle name="Currency [0] 2 7 2" xfId="1458"/>
    <cellStyle name="Currency [0] 2 7 3" xfId="1459"/>
    <cellStyle name="Currency [0] 2 7 4" xfId="1460"/>
    <cellStyle name="Currency [0] 2 8" xfId="1461"/>
    <cellStyle name="Currency [0] 2 8 2" xfId="1462"/>
    <cellStyle name="Currency [0] 2 8 3" xfId="1463"/>
    <cellStyle name="Currency [0] 2 8 4" xfId="1464"/>
    <cellStyle name="Currency [0] 2 9" xfId="1465"/>
    <cellStyle name="Currency [0] 3" xfId="1466"/>
    <cellStyle name="Currency [0] 3 10" xfId="1467"/>
    <cellStyle name="Currency [0] 3 11" xfId="1468"/>
    <cellStyle name="Currency [0] 3 2" xfId="1469"/>
    <cellStyle name="Currency [0] 3 2 2" xfId="1470"/>
    <cellStyle name="Currency [0] 3 2 3" xfId="1471"/>
    <cellStyle name="Currency [0] 3 2 4" xfId="1472"/>
    <cellStyle name="Currency [0] 3 3" xfId="1473"/>
    <cellStyle name="Currency [0] 3 3 2" xfId="1474"/>
    <cellStyle name="Currency [0] 3 3 3" xfId="1475"/>
    <cellStyle name="Currency [0] 3 3 4" xfId="1476"/>
    <cellStyle name="Currency [0] 3 4" xfId="1477"/>
    <cellStyle name="Currency [0] 3 4 2" xfId="1478"/>
    <cellStyle name="Currency [0] 3 4 3" xfId="1479"/>
    <cellStyle name="Currency [0] 3 4 4" xfId="1480"/>
    <cellStyle name="Currency [0] 3 5" xfId="1481"/>
    <cellStyle name="Currency [0] 3 5 2" xfId="1482"/>
    <cellStyle name="Currency [0] 3 5 3" xfId="1483"/>
    <cellStyle name="Currency [0] 3 5 4" xfId="1484"/>
    <cellStyle name="Currency [0] 3 6" xfId="1485"/>
    <cellStyle name="Currency [0] 3 6 2" xfId="1486"/>
    <cellStyle name="Currency [0] 3 6 3" xfId="1487"/>
    <cellStyle name="Currency [0] 3 6 4" xfId="1488"/>
    <cellStyle name="Currency [0] 3 7" xfId="1489"/>
    <cellStyle name="Currency [0] 3 7 2" xfId="1490"/>
    <cellStyle name="Currency [0] 3 7 3" xfId="1491"/>
    <cellStyle name="Currency [0] 3 7 4" xfId="1492"/>
    <cellStyle name="Currency [0] 3 8" xfId="1493"/>
    <cellStyle name="Currency [0] 3 8 2" xfId="1494"/>
    <cellStyle name="Currency [0] 3 8 3" xfId="1495"/>
    <cellStyle name="Currency [0] 3 8 4" xfId="1496"/>
    <cellStyle name="Currency [0] 3 9" xfId="1497"/>
    <cellStyle name="Currency [0] 4" xfId="1498"/>
    <cellStyle name="Currency [0] 4 10" xfId="1499"/>
    <cellStyle name="Currency [0] 4 11" xfId="1500"/>
    <cellStyle name="Currency [0] 4 2" xfId="1501"/>
    <cellStyle name="Currency [0] 4 2 2" xfId="1502"/>
    <cellStyle name="Currency [0] 4 2 3" xfId="1503"/>
    <cellStyle name="Currency [0] 4 2 4" xfId="1504"/>
    <cellStyle name="Currency [0] 4 3" xfId="1505"/>
    <cellStyle name="Currency [0] 4 3 2" xfId="1506"/>
    <cellStyle name="Currency [0] 4 3 3" xfId="1507"/>
    <cellStyle name="Currency [0] 4 3 4" xfId="1508"/>
    <cellStyle name="Currency [0] 4 4" xfId="1509"/>
    <cellStyle name="Currency [0] 4 4 2" xfId="1510"/>
    <cellStyle name="Currency [0] 4 4 3" xfId="1511"/>
    <cellStyle name="Currency [0] 4 4 4" xfId="1512"/>
    <cellStyle name="Currency [0] 4 5" xfId="1513"/>
    <cellStyle name="Currency [0] 4 5 2" xfId="1514"/>
    <cellStyle name="Currency [0] 4 5 3" xfId="1515"/>
    <cellStyle name="Currency [0] 4 5 4" xfId="1516"/>
    <cellStyle name="Currency [0] 4 6" xfId="1517"/>
    <cellStyle name="Currency [0] 4 6 2" xfId="1518"/>
    <cellStyle name="Currency [0] 4 6 3" xfId="1519"/>
    <cellStyle name="Currency [0] 4 6 4" xfId="1520"/>
    <cellStyle name="Currency [0] 4 7" xfId="1521"/>
    <cellStyle name="Currency [0] 4 7 2" xfId="1522"/>
    <cellStyle name="Currency [0] 4 7 3" xfId="1523"/>
    <cellStyle name="Currency [0] 4 7 4" xfId="1524"/>
    <cellStyle name="Currency [0] 4 8" xfId="1525"/>
    <cellStyle name="Currency [0] 4 8 2" xfId="1526"/>
    <cellStyle name="Currency [0] 4 8 3" xfId="1527"/>
    <cellStyle name="Currency [0] 4 8 4" xfId="1528"/>
    <cellStyle name="Currency [0] 4 9" xfId="1529"/>
    <cellStyle name="Currency [0] 5" xfId="1530"/>
    <cellStyle name="Currency [0] 5 10" xfId="1531"/>
    <cellStyle name="Currency [0] 5 11" xfId="1532"/>
    <cellStyle name="Currency [0] 5 2" xfId="1533"/>
    <cellStyle name="Currency [0] 5 2 2" xfId="1534"/>
    <cellStyle name="Currency [0] 5 2 3" xfId="1535"/>
    <cellStyle name="Currency [0] 5 2 4" xfId="1536"/>
    <cellStyle name="Currency [0] 5 3" xfId="1537"/>
    <cellStyle name="Currency [0] 5 3 2" xfId="1538"/>
    <cellStyle name="Currency [0] 5 3 3" xfId="1539"/>
    <cellStyle name="Currency [0] 5 3 4" xfId="1540"/>
    <cellStyle name="Currency [0] 5 4" xfId="1541"/>
    <cellStyle name="Currency [0] 5 4 2" xfId="1542"/>
    <cellStyle name="Currency [0] 5 4 3" xfId="1543"/>
    <cellStyle name="Currency [0] 5 4 4" xfId="1544"/>
    <cellStyle name="Currency [0] 5 5" xfId="1545"/>
    <cellStyle name="Currency [0] 5 5 2" xfId="1546"/>
    <cellStyle name="Currency [0] 5 5 3" xfId="1547"/>
    <cellStyle name="Currency [0] 5 5 4" xfId="1548"/>
    <cellStyle name="Currency [0] 5 6" xfId="1549"/>
    <cellStyle name="Currency [0] 5 6 2" xfId="1550"/>
    <cellStyle name="Currency [0] 5 6 3" xfId="1551"/>
    <cellStyle name="Currency [0] 5 6 4" xfId="1552"/>
    <cellStyle name="Currency [0] 5 7" xfId="1553"/>
    <cellStyle name="Currency [0] 5 7 2" xfId="1554"/>
    <cellStyle name="Currency [0] 5 7 3" xfId="1555"/>
    <cellStyle name="Currency [0] 5 7 4" xfId="1556"/>
    <cellStyle name="Currency [0] 5 8" xfId="1557"/>
    <cellStyle name="Currency [0] 5 8 2" xfId="1558"/>
    <cellStyle name="Currency [0] 5 8 3" xfId="1559"/>
    <cellStyle name="Currency [0] 5 8 4" xfId="1560"/>
    <cellStyle name="Currency [0] 5 9" xfId="1561"/>
    <cellStyle name="Currency [0] 6" xfId="1562"/>
    <cellStyle name="Currency [0] 6 2" xfId="1563"/>
    <cellStyle name="Currency [0] 6 3" xfId="1564"/>
    <cellStyle name="Currency [0] 6 4" xfId="1565"/>
    <cellStyle name="Currency [0] 7" xfId="1566"/>
    <cellStyle name="Currency [0] 7 2" xfId="1567"/>
    <cellStyle name="Currency [0] 7 3" xfId="1568"/>
    <cellStyle name="Currency [0] 7 4" xfId="1569"/>
    <cellStyle name="Currency [0] 8" xfId="1570"/>
    <cellStyle name="Currency [0] 8 2" xfId="1571"/>
    <cellStyle name="Currency [0] 8 3" xfId="1572"/>
    <cellStyle name="Currency [0] 8 4" xfId="1573"/>
    <cellStyle name="Currency [0]_06_9m" xfId="1574"/>
    <cellStyle name="Currency 0" xfId="1575"/>
    <cellStyle name="Currency 0 2" xfId="1576"/>
    <cellStyle name="Currency 0.0" xfId="1577"/>
    <cellStyle name="Currency 0.00" xfId="1578"/>
    <cellStyle name="Currency 0.000" xfId="1579"/>
    <cellStyle name="Currency 2" xfId="1580"/>
    <cellStyle name="Currency 2 2" xfId="1581"/>
    <cellStyle name="Currency EN" xfId="1582"/>
    <cellStyle name="Currency RU" xfId="1583"/>
    <cellStyle name="Currency RU calc" xfId="1584"/>
    <cellStyle name="Currency RU_CP-P (2)" xfId="1585"/>
    <cellStyle name="Currency_06_9m" xfId="1586"/>
    <cellStyle name="Currency0" xfId="1587"/>
    <cellStyle name="Currency2" xfId="1588"/>
    <cellStyle name="Currency2 2" xfId="1589"/>
    <cellStyle name="d" xfId="1590"/>
    <cellStyle name="Data" xfId="1591"/>
    <cellStyle name="DataBold" xfId="1592"/>
    <cellStyle name="Date" xfId="1593"/>
    <cellStyle name="Date 2" xfId="1594"/>
    <cellStyle name="Date Aligned" xfId="1595"/>
    <cellStyle name="Date Aligned 2" xfId="1596"/>
    <cellStyle name="Date EN" xfId="1597"/>
    <cellStyle name="Date RU" xfId="1598"/>
    <cellStyle name="Date_Доходы-Расходы" xfId="1599"/>
    <cellStyle name="Dates" xfId="1600"/>
    <cellStyle name="Debit" xfId="1601"/>
    <cellStyle name="Debit subtotal" xfId="1602"/>
    <cellStyle name="Debit Total" xfId="1603"/>
    <cellStyle name="Dezimal [0]_NEGS" xfId="1604"/>
    <cellStyle name="Dezimal_NEGS" xfId="1605"/>
    <cellStyle name="Dotted Line" xfId="1606"/>
    <cellStyle name="Dotted Line 2" xfId="1607"/>
    <cellStyle name="E&amp;Y House" xfId="1608"/>
    <cellStyle name="E&amp;Y House 2" xfId="1609"/>
    <cellStyle name="E-mail" xfId="1610"/>
    <cellStyle name="E-mail 2" xfId="1611"/>
    <cellStyle name="E-mail 3" xfId="1612"/>
    <cellStyle name="E-mail_46EP.2011(v2.0)" xfId="1613"/>
    <cellStyle name="Euro" xfId="1614"/>
    <cellStyle name="Euro 2" xfId="1615"/>
    <cellStyle name="Euro 3" xfId="1616"/>
    <cellStyle name="ew" xfId="1617"/>
    <cellStyle name="Explanatory Text" xfId="1618"/>
    <cellStyle name="Explanatory Text 2" xfId="1619"/>
    <cellStyle name="F2" xfId="1620"/>
    <cellStyle name="F3" xfId="1621"/>
    <cellStyle name="F4" xfId="1622"/>
    <cellStyle name="F5" xfId="1623"/>
    <cellStyle name="F6" xfId="1624"/>
    <cellStyle name="F7" xfId="1625"/>
    <cellStyle name="F8" xfId="1626"/>
    <cellStyle name="Fixed" xfId="1627"/>
    <cellStyle name="fo]_x000d__x000a_UserName=Murat Zelef_x000d__x000a_UserCompany=Bumerang_x000d__x000a__x000d__x000a_[File Paths]_x000d__x000a_WorkingDirectory=C:\EQUIS\DLWIN_x000d__x000a_DownLoader=C" xfId="1628"/>
    <cellStyle name="fo]_x000d__x000a_UserName=Murat Zelef_x000d__x000a_UserCompany=Bumerang_x000d__x000a__x000d__x000a_[File Paths]_x000d__x000a_WorkingDirectory=C:\EQUIS\DLWIN_x000d__x000a_DownLoader=C 2" xfId="1629"/>
    <cellStyle name="Followed Hyperlink" xfId="1630"/>
    <cellStyle name="Followed Hyperlink 2" xfId="1631"/>
    <cellStyle name="Footnote" xfId="1632"/>
    <cellStyle name="Footnote 2" xfId="1633"/>
    <cellStyle name="g" xfId="1634"/>
    <cellStyle name="g_CoA-Era-CO_v1" xfId="1635"/>
    <cellStyle name="g_Invoice GI" xfId="1636"/>
    <cellStyle name="g_Затр_RUB1-12" xfId="1637"/>
    <cellStyle name="g_Затр_RUB1-4" xfId="1638"/>
    <cellStyle name="Good" xfId="1639"/>
    <cellStyle name="Good 2" xfId="1640"/>
    <cellStyle name="hard no" xfId="1641"/>
    <cellStyle name="Hard Percent" xfId="1642"/>
    <cellStyle name="Hard Percent 2" xfId="1643"/>
    <cellStyle name="hardno" xfId="1644"/>
    <cellStyle name="Header" xfId="1645"/>
    <cellStyle name="Header 2" xfId="1646"/>
    <cellStyle name="Header1" xfId="1647"/>
    <cellStyle name="Heading" xfId="1648"/>
    <cellStyle name="Heading 1" xfId="1649"/>
    <cellStyle name="Heading 1 2" xfId="1650"/>
    <cellStyle name="Heading 1 3" xfId="1651"/>
    <cellStyle name="Heading 2" xfId="1652"/>
    <cellStyle name="Heading 2 2" xfId="1653"/>
    <cellStyle name="Heading 2 3" xfId="1654"/>
    <cellStyle name="Heading 3" xfId="1655"/>
    <cellStyle name="Heading 3 2" xfId="1656"/>
    <cellStyle name="Heading 4" xfId="1657"/>
    <cellStyle name="Heading 4 2" xfId="1658"/>
    <cellStyle name="Heading 5" xfId="1659"/>
    <cellStyle name="Heading No Underline" xfId="1660"/>
    <cellStyle name="Heading With Underline" xfId="1661"/>
    <cellStyle name="Heading_GP.ITOG.4.78(v1.0) - для разделения" xfId="1662"/>
    <cellStyle name="Heading1" xfId="1663"/>
    <cellStyle name="Heading2" xfId="1664"/>
    <cellStyle name="Heading2 2" xfId="1665"/>
    <cellStyle name="Heading2 3" xfId="1666"/>
    <cellStyle name="Heading2_46EP.2011(v2.0)" xfId="1667"/>
    <cellStyle name="Hyperlink" xfId="1668"/>
    <cellStyle name="Hyperlink 2" xfId="1669"/>
    <cellStyle name="Hyperlink_расчет Ригель на 2009 под экспертное заключение" xfId="1670"/>
    <cellStyle name="Iau?iue1" xfId="1671"/>
    <cellStyle name="Îáű÷íűé__FES" xfId="1672"/>
    <cellStyle name="Îáû÷íûé_cogs" xfId="1673"/>
    <cellStyle name="Îňęđűâŕâřŕ˙ń˙ ăčďĺđńńűëęŕ" xfId="1674"/>
    <cellStyle name="Info" xfId="1675"/>
    <cellStyle name="Input" xfId="1676"/>
    <cellStyle name="Input 2" xfId="1677"/>
    <cellStyle name="InputCurrency" xfId="1678"/>
    <cellStyle name="InputCurrency 2" xfId="1679"/>
    <cellStyle name="InputCurrency2" xfId="1680"/>
    <cellStyle name="InputCurrency2 2" xfId="1681"/>
    <cellStyle name="InputMultiple1" xfId="1682"/>
    <cellStyle name="InputMultiple1 2" xfId="1683"/>
    <cellStyle name="InputPercent1" xfId="1684"/>
    <cellStyle name="InputPercent1 2" xfId="1685"/>
    <cellStyle name="Inputs" xfId="1686"/>
    <cellStyle name="Inputs (const)" xfId="1687"/>
    <cellStyle name="Inputs (const) 2" xfId="1688"/>
    <cellStyle name="Inputs (const) 3" xfId="1689"/>
    <cellStyle name="Inputs (const)_46EP.2011(v2.0)" xfId="1690"/>
    <cellStyle name="Inputs 2" xfId="1691"/>
    <cellStyle name="Inputs 3" xfId="1692"/>
    <cellStyle name="Inputs 4" xfId="1693"/>
    <cellStyle name="Inputs 5" xfId="1694"/>
    <cellStyle name="Inputs 6" xfId="1695"/>
    <cellStyle name="Inputs 7" xfId="1696"/>
    <cellStyle name="Inputs Co" xfId="1697"/>
    <cellStyle name="Inputs_46EE.2011(v1.0)" xfId="1698"/>
    <cellStyle name="Linked Cell" xfId="1699"/>
    <cellStyle name="Linked Cell 2" xfId="1700"/>
    <cellStyle name="Millares [0]_FINAL-10" xfId="1701"/>
    <cellStyle name="Millares_FINAL-10" xfId="1702"/>
    <cellStyle name="Milliers [0]_Conversion Summary" xfId="1703"/>
    <cellStyle name="Milliers_Conversion Summary" xfId="1704"/>
    <cellStyle name="mnb" xfId="1705"/>
    <cellStyle name="Mon?taire [0]_RESULTS" xfId="1706"/>
    <cellStyle name="Mon?taire_RESULTS" xfId="1707"/>
    <cellStyle name="Moneda [0]_FINAL-10" xfId="1708"/>
    <cellStyle name="Moneda_FINAL-10" xfId="1709"/>
    <cellStyle name="Monétaire [0]_RESULTS" xfId="1710"/>
    <cellStyle name="Monétaire_RESULTS" xfId="1711"/>
    <cellStyle name="Monйtaire [0]_Conversion Summary" xfId="1712"/>
    <cellStyle name="Monйtaire_Conversion Summary" xfId="1713"/>
    <cellStyle name="Multiple" xfId="1714"/>
    <cellStyle name="Multiple 2" xfId="1715"/>
    <cellStyle name="Multiple1" xfId="1716"/>
    <cellStyle name="Multiple1 2" xfId="1717"/>
    <cellStyle name="MultipleBelow" xfId="1718"/>
    <cellStyle name="MultipleBelow 2" xfId="1719"/>
    <cellStyle name="namber" xfId="1720"/>
    <cellStyle name="Neutral" xfId="1721"/>
    <cellStyle name="Neutral 2" xfId="1722"/>
    <cellStyle name="No_Input" xfId="1723"/>
    <cellStyle name="Norma11l" xfId="1724"/>
    <cellStyle name="Norma11l 2" xfId="1725"/>
    <cellStyle name="normal" xfId="1726"/>
    <cellStyle name="Normal - Style1" xfId="1727"/>
    <cellStyle name="normal 10" xfId="1728"/>
    <cellStyle name="normal 11" xfId="1729"/>
    <cellStyle name="normal 12" xfId="1730"/>
    <cellStyle name="normal 13" xfId="1731"/>
    <cellStyle name="normal 14" xfId="1732"/>
    <cellStyle name="normal 15" xfId="1733"/>
    <cellStyle name="normal 16" xfId="1734"/>
    <cellStyle name="normal 17" xfId="1735"/>
    <cellStyle name="normal 18" xfId="1736"/>
    <cellStyle name="normal 19" xfId="1737"/>
    <cellStyle name="Normal 2" xfId="1738"/>
    <cellStyle name="Normal 2 2" xfId="1739"/>
    <cellStyle name="Normal 2 3" xfId="1740"/>
    <cellStyle name="Normal 2 4" xfId="1741"/>
    <cellStyle name="Normal 2_Общехоз." xfId="1742"/>
    <cellStyle name="normal 20" xfId="1743"/>
    <cellStyle name="normal 21" xfId="1744"/>
    <cellStyle name="normal 22" xfId="1745"/>
    <cellStyle name="normal 23" xfId="1746"/>
    <cellStyle name="normal 24" xfId="1747"/>
    <cellStyle name="normal 25" xfId="1748"/>
    <cellStyle name="normal 26" xfId="1749"/>
    <cellStyle name="normal 3" xfId="1750"/>
    <cellStyle name="normal 4" xfId="1751"/>
    <cellStyle name="normal 5" xfId="1752"/>
    <cellStyle name="normal 6" xfId="1753"/>
    <cellStyle name="normal 7" xfId="1754"/>
    <cellStyle name="normal 8" xfId="1755"/>
    <cellStyle name="normal 9" xfId="1756"/>
    <cellStyle name="Normal." xfId="1757"/>
    <cellStyle name="Normal. 2" xfId="1758"/>
    <cellStyle name="Normal__СВОД ОС. Расчет 2006" xfId="1759"/>
    <cellStyle name="Normal1" xfId="1760"/>
    <cellStyle name="Normal1 2" xfId="1761"/>
    <cellStyle name="Normal2" xfId="1762"/>
    <cellStyle name="Normal2 2" xfId="1763"/>
    <cellStyle name="NormalGB" xfId="1764"/>
    <cellStyle name="NormalGB 2" xfId="1765"/>
    <cellStyle name="Normalny_24. 02. 97." xfId="1766"/>
    <cellStyle name="normбlnм_laroux" xfId="1767"/>
    <cellStyle name="normбlnн_laroux" xfId="1768"/>
    <cellStyle name="Note" xfId="1769"/>
    <cellStyle name="Note 2" xfId="1770"/>
    <cellStyle name="number" xfId="1771"/>
    <cellStyle name="Ôčíŕíńîâűé [0]_(ňŕá 3č)" xfId="1772"/>
    <cellStyle name="Ociriniaue [0]_5-C" xfId="1773"/>
    <cellStyle name="Ôčíŕíńîâűé_(ňŕá 3č)" xfId="1774"/>
    <cellStyle name="Ociriniaue_5-C" xfId="1775"/>
    <cellStyle name="Option" xfId="1776"/>
    <cellStyle name="Option 2" xfId="1777"/>
    <cellStyle name="Òûñÿ÷è [0]_cogs" xfId="1778"/>
    <cellStyle name="Òûñÿ÷è_cogs" xfId="1779"/>
    <cellStyle name="Output" xfId="1780"/>
    <cellStyle name="Output 2" xfId="1781"/>
    <cellStyle name="Page Number" xfId="1782"/>
    <cellStyle name="pb_page_heading_LS" xfId="1783"/>
    <cellStyle name="Percent" xfId="1784"/>
    <cellStyle name="Percent %" xfId="1785"/>
    <cellStyle name="Percent % Long Underline" xfId="1786"/>
    <cellStyle name="Percent (0)" xfId="1787"/>
    <cellStyle name="Percent 0.0%" xfId="1788"/>
    <cellStyle name="Percent 0.0% Long Underline" xfId="1789"/>
    <cellStyle name="Percent 0.00%" xfId="1790"/>
    <cellStyle name="Percent 0.00% Long Underline" xfId="1791"/>
    <cellStyle name="Percent 0.000%" xfId="1792"/>
    <cellStyle name="Percent 0.000% Long Underline" xfId="1793"/>
    <cellStyle name="Percent_FA register working" xfId="1794"/>
    <cellStyle name="Percent1" xfId="1795"/>
    <cellStyle name="Percent1 2" xfId="1796"/>
    <cellStyle name="Piug" xfId="1797"/>
    <cellStyle name="Plug" xfId="1798"/>
    <cellStyle name="Price_Body" xfId="1799"/>
    <cellStyle name="prochrek" xfId="1800"/>
    <cellStyle name="Protected" xfId="1801"/>
    <cellStyle name="Q" xfId="1802"/>
    <cellStyle name="qqqq" xfId="1803"/>
    <cellStyle name="QTitle" xfId="1804"/>
    <cellStyle name="range" xfId="1805"/>
    <cellStyle name="Salomon Logo" xfId="1806"/>
    <cellStyle name="Salomon Logo 2" xfId="1807"/>
    <cellStyle name="SAPBEXaggData" xfId="1808"/>
    <cellStyle name="SAPBEXaggData 2" xfId="1809"/>
    <cellStyle name="SAPBEXaggDataEmph" xfId="1810"/>
    <cellStyle name="SAPBEXaggDataEmph 2" xfId="1811"/>
    <cellStyle name="SAPBEXaggItem" xfId="1812"/>
    <cellStyle name="SAPBEXaggItem 2" xfId="1813"/>
    <cellStyle name="SAPBEXaggItemX" xfId="1814"/>
    <cellStyle name="SAPBEXaggItemX 2" xfId="1815"/>
    <cellStyle name="SAPBEXchaText" xfId="1816"/>
    <cellStyle name="SAPBEXchaText 2" xfId="1817"/>
    <cellStyle name="SAPBEXexcBad7" xfId="1818"/>
    <cellStyle name="SAPBEXexcBad7 2" xfId="1819"/>
    <cellStyle name="SAPBEXexcBad8" xfId="1820"/>
    <cellStyle name="SAPBEXexcBad8 2" xfId="1821"/>
    <cellStyle name="SAPBEXexcBad9" xfId="1822"/>
    <cellStyle name="SAPBEXexcBad9 2" xfId="1823"/>
    <cellStyle name="SAPBEXexcCritical4" xfId="1824"/>
    <cellStyle name="SAPBEXexcCritical4 2" xfId="1825"/>
    <cellStyle name="SAPBEXexcCritical5" xfId="1826"/>
    <cellStyle name="SAPBEXexcCritical5 2" xfId="1827"/>
    <cellStyle name="SAPBEXexcCritical6" xfId="1828"/>
    <cellStyle name="SAPBEXexcCritical6 2" xfId="1829"/>
    <cellStyle name="SAPBEXexcGood1" xfId="1830"/>
    <cellStyle name="SAPBEXexcGood1 2" xfId="1831"/>
    <cellStyle name="SAPBEXexcGood2" xfId="1832"/>
    <cellStyle name="SAPBEXexcGood2 2" xfId="1833"/>
    <cellStyle name="SAPBEXexcGood3" xfId="1834"/>
    <cellStyle name="SAPBEXexcGood3 2" xfId="1835"/>
    <cellStyle name="SAPBEXfilterDrill" xfId="1836"/>
    <cellStyle name="SAPBEXfilterDrill 2" xfId="1837"/>
    <cellStyle name="SAPBEXfilterItem" xfId="1838"/>
    <cellStyle name="SAPBEXfilterItem 2" xfId="1839"/>
    <cellStyle name="SAPBEXfilterText" xfId="1840"/>
    <cellStyle name="SAPBEXformats" xfId="1841"/>
    <cellStyle name="SAPBEXformats 2" xfId="1842"/>
    <cellStyle name="SAPBEXheaderItem" xfId="1843"/>
    <cellStyle name="SAPBEXheaderItem 2" xfId="1844"/>
    <cellStyle name="SAPBEXheaderText" xfId="1845"/>
    <cellStyle name="SAPBEXheaderText 2" xfId="1846"/>
    <cellStyle name="SAPBEXHLevel0" xfId="1847"/>
    <cellStyle name="SAPBEXHLevel0 2" xfId="1848"/>
    <cellStyle name="SAPBEXHLevel0X" xfId="1849"/>
    <cellStyle name="SAPBEXHLevel0X 2" xfId="1850"/>
    <cellStyle name="SAPBEXHLevel1" xfId="1851"/>
    <cellStyle name="SAPBEXHLevel1 2" xfId="1852"/>
    <cellStyle name="SAPBEXHLevel1X" xfId="1853"/>
    <cellStyle name="SAPBEXHLevel1X 2" xfId="1854"/>
    <cellStyle name="SAPBEXHLevel2" xfId="1855"/>
    <cellStyle name="SAPBEXHLevel2 2" xfId="1856"/>
    <cellStyle name="SAPBEXHLevel2X" xfId="1857"/>
    <cellStyle name="SAPBEXHLevel2X 2" xfId="1858"/>
    <cellStyle name="SAPBEXHLevel3" xfId="1859"/>
    <cellStyle name="SAPBEXHLevel3 2" xfId="1860"/>
    <cellStyle name="SAPBEXHLevel3X" xfId="1861"/>
    <cellStyle name="SAPBEXHLevel3X 2" xfId="1862"/>
    <cellStyle name="SAPBEXinputData" xfId="1863"/>
    <cellStyle name="SAPBEXinputData 2" xfId="1864"/>
    <cellStyle name="SAPBEXinputData 3" xfId="1865"/>
    <cellStyle name="SAPBEXinputData 4" xfId="1866"/>
    <cellStyle name="SAPBEXresData" xfId="1867"/>
    <cellStyle name="SAPBEXresData 2" xfId="1868"/>
    <cellStyle name="SAPBEXresDataEmph" xfId="1869"/>
    <cellStyle name="SAPBEXresDataEmph 2" xfId="1870"/>
    <cellStyle name="SAPBEXresItem" xfId="1871"/>
    <cellStyle name="SAPBEXresItem 2" xfId="1872"/>
    <cellStyle name="SAPBEXresItemX" xfId="1873"/>
    <cellStyle name="SAPBEXresItemX 2" xfId="1874"/>
    <cellStyle name="SAPBEXstdData" xfId="1875"/>
    <cellStyle name="SAPBEXstdData 2" xfId="1876"/>
    <cellStyle name="SAPBEXstdDataEmph" xfId="1877"/>
    <cellStyle name="SAPBEXstdDataEmph 2" xfId="1878"/>
    <cellStyle name="SAPBEXstdItem" xfId="1879"/>
    <cellStyle name="SAPBEXstdItem 2" xfId="1880"/>
    <cellStyle name="SAPBEXstdItemX" xfId="1881"/>
    <cellStyle name="SAPBEXstdItemX 2" xfId="1882"/>
    <cellStyle name="SAPBEXtitle" xfId="1883"/>
    <cellStyle name="SAPBEXtitle 2" xfId="1884"/>
    <cellStyle name="SAPBEXundefined" xfId="1885"/>
    <cellStyle name="SAPBEXundefined 2" xfId="1886"/>
    <cellStyle name="SEM-BPS-data" xfId="1887"/>
    <cellStyle name="SEM-BPS-head" xfId="1888"/>
    <cellStyle name="SEM-BPS-headdata" xfId="1889"/>
    <cellStyle name="SEM-BPS-headkey" xfId="1890"/>
    <cellStyle name="SEM-BPS-input-on" xfId="1891"/>
    <cellStyle name="SEM-BPS-key" xfId="1892"/>
    <cellStyle name="SEM-BPS-sub1" xfId="1893"/>
    <cellStyle name="SEM-BPS-sub2" xfId="1894"/>
    <cellStyle name="SEM-BPS-total" xfId="1895"/>
    <cellStyle name="Show_Sell" xfId="1896"/>
    <cellStyle name="small" xfId="1897"/>
    <cellStyle name="st1" xfId="1898"/>
    <cellStyle name="st1 2" xfId="1899"/>
    <cellStyle name="Standard_NEGS" xfId="1900"/>
    <cellStyle name="String_15" xfId="1901"/>
    <cellStyle name="String15" xfId="1902"/>
    <cellStyle name="Style 1" xfId="1903"/>
    <cellStyle name="SubTotal1" xfId="1904"/>
    <cellStyle name="SubTotal2" xfId="1905"/>
    <cellStyle name="SubTotal3" xfId="1906"/>
    <cellStyle name="Subtotal4" xfId="1907"/>
    <cellStyle name="Table Head" xfId="1908"/>
    <cellStyle name="Table Head 2" xfId="1909"/>
    <cellStyle name="Table Head Aligned" xfId="1910"/>
    <cellStyle name="Table Head Aligned 2" xfId="1911"/>
    <cellStyle name="Table Head Blue" xfId="1912"/>
    <cellStyle name="Table Head Blue 2" xfId="1913"/>
    <cellStyle name="Table Head Green" xfId="1914"/>
    <cellStyle name="Table Head Green 2" xfId="1915"/>
    <cellStyle name="Table Head_Val_Sum_Graph" xfId="1916"/>
    <cellStyle name="Table Heading" xfId="1917"/>
    <cellStyle name="Table Heading 2" xfId="1918"/>
    <cellStyle name="Table Heading 3" xfId="1919"/>
    <cellStyle name="Table Heading_46EP.2011(v2.0)" xfId="1920"/>
    <cellStyle name="Table Text" xfId="1921"/>
    <cellStyle name="Table Text 2" xfId="1922"/>
    <cellStyle name="Table Title" xfId="1923"/>
    <cellStyle name="Table Title 2" xfId="1924"/>
    <cellStyle name="Table Units" xfId="1925"/>
    <cellStyle name="Table Units 2" xfId="1926"/>
    <cellStyle name="Table_Header" xfId="1927"/>
    <cellStyle name="Text" xfId="1928"/>
    <cellStyle name="Text 1" xfId="1929"/>
    <cellStyle name="Text 1 2" xfId="1930"/>
    <cellStyle name="Text 2" xfId="1931"/>
    <cellStyle name="Text Head" xfId="1932"/>
    <cellStyle name="Text Head 1" xfId="1933"/>
    <cellStyle name="Text Head 1 2" xfId="1934"/>
    <cellStyle name="Text Head 2" xfId="1935"/>
    <cellStyle name="Text Head_Б4-УТВЕРЖДЕНО" xfId="1936"/>
    <cellStyle name="Text_Б4-УТВЕРЖДЕНО" xfId="1937"/>
    <cellStyle name="Tickmark" xfId="1938"/>
    <cellStyle name="Title" xfId="1939"/>
    <cellStyle name="Title 2" xfId="1940"/>
    <cellStyle name="Total" xfId="1941"/>
    <cellStyle name="Total 2" xfId="1942"/>
    <cellStyle name="Total 3" xfId="1943"/>
    <cellStyle name="TOTALAVERAGE" xfId="1944"/>
    <cellStyle name="TotalCurrency" xfId="1945"/>
    <cellStyle name="TotalCurrency 2" xfId="1946"/>
    <cellStyle name="Underline_Single" xfId="1947"/>
    <cellStyle name="Unit" xfId="1948"/>
    <cellStyle name="Unit 2" xfId="1949"/>
    <cellStyle name="Validation" xfId="1950"/>
    <cellStyle name="Warning Text" xfId="1951"/>
    <cellStyle name="Warning Text 2" xfId="1952"/>
    <cellStyle name="XComma" xfId="1953"/>
    <cellStyle name="XComma 0.0" xfId="1954"/>
    <cellStyle name="XComma 0.00" xfId="1955"/>
    <cellStyle name="XComma 0.000" xfId="1956"/>
    <cellStyle name="XCurrency" xfId="1957"/>
    <cellStyle name="XCurrency 0.0" xfId="1958"/>
    <cellStyle name="XCurrency 0.00" xfId="1959"/>
    <cellStyle name="XCurrency 0.000" xfId="1960"/>
    <cellStyle name="year" xfId="1961"/>
    <cellStyle name="year 2" xfId="1962"/>
    <cellStyle name="Year EN" xfId="1963"/>
    <cellStyle name="Year RU" xfId="1964"/>
    <cellStyle name="YelNumbersCurr" xfId="1965"/>
    <cellStyle name="Акцент1 10" xfId="1966"/>
    <cellStyle name="Акцент1 2" xfId="1967"/>
    <cellStyle name="Акцент1 2 2" xfId="1968"/>
    <cellStyle name="Акцент1 3" xfId="1969"/>
    <cellStyle name="Акцент1 3 2" xfId="1970"/>
    <cellStyle name="Акцент1 4" xfId="1971"/>
    <cellStyle name="Акцент1 4 2" xfId="1972"/>
    <cellStyle name="Акцент1 5" xfId="1973"/>
    <cellStyle name="Акцент1 5 2" xfId="1974"/>
    <cellStyle name="Акцент1 6" xfId="1975"/>
    <cellStyle name="Акцент1 6 2" xfId="1976"/>
    <cellStyle name="Акцент1 7" xfId="1977"/>
    <cellStyle name="Акцент1 7 2" xfId="1978"/>
    <cellStyle name="Акцент1 8" xfId="1979"/>
    <cellStyle name="Акцент1 8 2" xfId="1980"/>
    <cellStyle name="Акцент1 9" xfId="1981"/>
    <cellStyle name="Акцент1 9 2" xfId="1982"/>
    <cellStyle name="Акцент2 10" xfId="1983"/>
    <cellStyle name="Акцент2 2" xfId="1984"/>
    <cellStyle name="Акцент2 2 2" xfId="1985"/>
    <cellStyle name="Акцент2 3" xfId="1986"/>
    <cellStyle name="Акцент2 3 2" xfId="1987"/>
    <cellStyle name="Акцент2 4" xfId="1988"/>
    <cellStyle name="Акцент2 4 2" xfId="1989"/>
    <cellStyle name="Акцент2 5" xfId="1990"/>
    <cellStyle name="Акцент2 5 2" xfId="1991"/>
    <cellStyle name="Акцент2 6" xfId="1992"/>
    <cellStyle name="Акцент2 6 2" xfId="1993"/>
    <cellStyle name="Акцент2 7" xfId="1994"/>
    <cellStyle name="Акцент2 7 2" xfId="1995"/>
    <cellStyle name="Акцент2 8" xfId="1996"/>
    <cellStyle name="Акцент2 8 2" xfId="1997"/>
    <cellStyle name="Акцент2 9" xfId="1998"/>
    <cellStyle name="Акцент2 9 2" xfId="1999"/>
    <cellStyle name="Акцент3 10" xfId="2000"/>
    <cellStyle name="Акцент3 2" xfId="2001"/>
    <cellStyle name="Акцент3 2 2" xfId="2002"/>
    <cellStyle name="Акцент3 3" xfId="2003"/>
    <cellStyle name="Акцент3 3 2" xfId="2004"/>
    <cellStyle name="Акцент3 4" xfId="2005"/>
    <cellStyle name="Акцент3 4 2" xfId="2006"/>
    <cellStyle name="Акцент3 5" xfId="2007"/>
    <cellStyle name="Акцент3 5 2" xfId="2008"/>
    <cellStyle name="Акцент3 6" xfId="2009"/>
    <cellStyle name="Акцент3 6 2" xfId="2010"/>
    <cellStyle name="Акцент3 7" xfId="2011"/>
    <cellStyle name="Акцент3 7 2" xfId="2012"/>
    <cellStyle name="Акцент3 8" xfId="2013"/>
    <cellStyle name="Акцент3 8 2" xfId="2014"/>
    <cellStyle name="Акцент3 9" xfId="2015"/>
    <cellStyle name="Акцент3 9 2" xfId="2016"/>
    <cellStyle name="Акцент4 10" xfId="2017"/>
    <cellStyle name="Акцент4 2" xfId="2018"/>
    <cellStyle name="Акцент4 2 2" xfId="2019"/>
    <cellStyle name="Акцент4 3" xfId="2020"/>
    <cellStyle name="Акцент4 3 2" xfId="2021"/>
    <cellStyle name="Акцент4 4" xfId="2022"/>
    <cellStyle name="Акцент4 4 2" xfId="2023"/>
    <cellStyle name="Акцент4 5" xfId="2024"/>
    <cellStyle name="Акцент4 5 2" xfId="2025"/>
    <cellStyle name="Акцент4 6" xfId="2026"/>
    <cellStyle name="Акцент4 6 2" xfId="2027"/>
    <cellStyle name="Акцент4 7" xfId="2028"/>
    <cellStyle name="Акцент4 7 2" xfId="2029"/>
    <cellStyle name="Акцент4 8" xfId="2030"/>
    <cellStyle name="Акцент4 8 2" xfId="2031"/>
    <cellStyle name="Акцент4 9" xfId="2032"/>
    <cellStyle name="Акцент4 9 2" xfId="2033"/>
    <cellStyle name="Акцент5 10" xfId="2034"/>
    <cellStyle name="Акцент5 2" xfId="2035"/>
    <cellStyle name="Акцент5 2 2" xfId="2036"/>
    <cellStyle name="Акцент5 3" xfId="2037"/>
    <cellStyle name="Акцент5 3 2" xfId="2038"/>
    <cellStyle name="Акцент5 4" xfId="2039"/>
    <cellStyle name="Акцент5 4 2" xfId="2040"/>
    <cellStyle name="Акцент5 5" xfId="2041"/>
    <cellStyle name="Акцент5 5 2" xfId="2042"/>
    <cellStyle name="Акцент5 6" xfId="2043"/>
    <cellStyle name="Акцент5 6 2" xfId="2044"/>
    <cellStyle name="Акцент5 7" xfId="2045"/>
    <cellStyle name="Акцент5 7 2" xfId="2046"/>
    <cellStyle name="Акцент5 8" xfId="2047"/>
    <cellStyle name="Акцент5 8 2" xfId="2048"/>
    <cellStyle name="Акцент5 9" xfId="2049"/>
    <cellStyle name="Акцент5 9 2" xfId="2050"/>
    <cellStyle name="Акцент6 10" xfId="2051"/>
    <cellStyle name="Акцент6 2" xfId="2052"/>
    <cellStyle name="Акцент6 2 2" xfId="2053"/>
    <cellStyle name="Акцент6 3" xfId="2054"/>
    <cellStyle name="Акцент6 3 2" xfId="2055"/>
    <cellStyle name="Акцент6 4" xfId="2056"/>
    <cellStyle name="Акцент6 4 2" xfId="2057"/>
    <cellStyle name="Акцент6 5" xfId="2058"/>
    <cellStyle name="Акцент6 5 2" xfId="2059"/>
    <cellStyle name="Акцент6 6" xfId="2060"/>
    <cellStyle name="Акцент6 6 2" xfId="2061"/>
    <cellStyle name="Акцент6 7" xfId="2062"/>
    <cellStyle name="Акцент6 7 2" xfId="2063"/>
    <cellStyle name="Акцент6 8" xfId="2064"/>
    <cellStyle name="Акцент6 8 2" xfId="2065"/>
    <cellStyle name="Акцент6 9" xfId="2066"/>
    <cellStyle name="Акцент6 9 2" xfId="2067"/>
    <cellStyle name="Беззащитный" xfId="2068"/>
    <cellStyle name="Ввод  10" xfId="2069"/>
    <cellStyle name="Ввод  2" xfId="2070"/>
    <cellStyle name="Ввод  2 2" xfId="2071"/>
    <cellStyle name="Ввод  2_46EE.2011(v1.0)" xfId="2072"/>
    <cellStyle name="Ввод  3" xfId="2073"/>
    <cellStyle name="Ввод  3 2" xfId="2074"/>
    <cellStyle name="Ввод  3_46EE.2011(v1.0)" xfId="2075"/>
    <cellStyle name="Ввод  4" xfId="2076"/>
    <cellStyle name="Ввод  4 2" xfId="2077"/>
    <cellStyle name="Ввод  4_46EE.2011(v1.0)" xfId="2078"/>
    <cellStyle name="Ввод  5" xfId="2079"/>
    <cellStyle name="Ввод  5 2" xfId="2080"/>
    <cellStyle name="Ввод  5_46EE.2011(v1.0)" xfId="2081"/>
    <cellStyle name="Ввод  6" xfId="2082"/>
    <cellStyle name="Ввод  6 2" xfId="2083"/>
    <cellStyle name="Ввод  6_46EE.2011(v1.0)" xfId="2084"/>
    <cellStyle name="Ввод  7" xfId="2085"/>
    <cellStyle name="Ввод  7 2" xfId="2086"/>
    <cellStyle name="Ввод  7_46EE.2011(v1.0)" xfId="2087"/>
    <cellStyle name="Ввод  8" xfId="2088"/>
    <cellStyle name="Ввод  8 2" xfId="2089"/>
    <cellStyle name="Ввод  8_46EE.2011(v1.0)" xfId="2090"/>
    <cellStyle name="Ввод  9" xfId="2091"/>
    <cellStyle name="Ввод  9 2" xfId="2092"/>
    <cellStyle name="Ввод  9_46EE.2011(v1.0)" xfId="2093"/>
    <cellStyle name="Ввод данных" xfId="2094"/>
    <cellStyle name="Верт. заголовок" xfId="2095"/>
    <cellStyle name="Вес_продукта" xfId="2096"/>
    <cellStyle name="Вывод 10" xfId="2097"/>
    <cellStyle name="Вывод 2" xfId="2098"/>
    <cellStyle name="Вывод 2 2" xfId="2099"/>
    <cellStyle name="Вывод 2_46EE.2011(v1.0)" xfId="2100"/>
    <cellStyle name="Вывод 3" xfId="2101"/>
    <cellStyle name="Вывод 3 2" xfId="2102"/>
    <cellStyle name="Вывод 3_46EE.2011(v1.0)" xfId="2103"/>
    <cellStyle name="Вывод 4" xfId="2104"/>
    <cellStyle name="Вывод 4 2" xfId="2105"/>
    <cellStyle name="Вывод 4_46EE.2011(v1.0)" xfId="2106"/>
    <cellStyle name="Вывод 5" xfId="2107"/>
    <cellStyle name="Вывод 5 2" xfId="2108"/>
    <cellStyle name="Вывод 5_46EE.2011(v1.0)" xfId="2109"/>
    <cellStyle name="Вывод 6" xfId="2110"/>
    <cellStyle name="Вывод 6 2" xfId="2111"/>
    <cellStyle name="Вывод 6_46EE.2011(v1.0)" xfId="2112"/>
    <cellStyle name="Вывод 7" xfId="2113"/>
    <cellStyle name="Вывод 7 2" xfId="2114"/>
    <cellStyle name="Вывод 7_46EE.2011(v1.0)" xfId="2115"/>
    <cellStyle name="Вывод 8" xfId="2116"/>
    <cellStyle name="Вывод 8 2" xfId="2117"/>
    <cellStyle name="Вывод 8_46EE.2011(v1.0)" xfId="2118"/>
    <cellStyle name="Вывод 9" xfId="2119"/>
    <cellStyle name="Вывод 9 2" xfId="2120"/>
    <cellStyle name="Вывод 9_46EE.2011(v1.0)" xfId="2121"/>
    <cellStyle name="Вычисление 10" xfId="2122"/>
    <cellStyle name="Вычисление 2" xfId="2123"/>
    <cellStyle name="Вычисление 2 2" xfId="2124"/>
    <cellStyle name="Вычисление 2_46EE.2011(v1.0)" xfId="2125"/>
    <cellStyle name="Вычисление 3" xfId="2126"/>
    <cellStyle name="Вычисление 3 2" xfId="2127"/>
    <cellStyle name="Вычисление 3_46EE.2011(v1.0)" xfId="2128"/>
    <cellStyle name="Вычисление 4" xfId="2129"/>
    <cellStyle name="Вычисление 4 2" xfId="2130"/>
    <cellStyle name="Вычисление 4_46EE.2011(v1.0)" xfId="2131"/>
    <cellStyle name="Вычисление 5" xfId="2132"/>
    <cellStyle name="Вычисление 5 2" xfId="2133"/>
    <cellStyle name="Вычисление 5_46EE.2011(v1.0)" xfId="2134"/>
    <cellStyle name="Вычисление 6" xfId="2135"/>
    <cellStyle name="Вычисление 6 2" xfId="2136"/>
    <cellStyle name="Вычисление 6_46EE.2011(v1.0)" xfId="2137"/>
    <cellStyle name="Вычисление 7" xfId="2138"/>
    <cellStyle name="Вычисление 7 2" xfId="2139"/>
    <cellStyle name="Вычисление 7_46EE.2011(v1.0)" xfId="2140"/>
    <cellStyle name="Вычисление 8" xfId="2141"/>
    <cellStyle name="Вычисление 8 2" xfId="2142"/>
    <cellStyle name="Вычисление 8_46EE.2011(v1.0)" xfId="2143"/>
    <cellStyle name="Вычисление 9" xfId="2144"/>
    <cellStyle name="Вычисление 9 2" xfId="2145"/>
    <cellStyle name="Вычисление 9_46EE.2011(v1.0)" xfId="2146"/>
    <cellStyle name="Гиперссылка 2" xfId="2147"/>
    <cellStyle name="Гиперссылка 2 2" xfId="2148"/>
    <cellStyle name="Гиперссылка 2 3" xfId="2149"/>
    <cellStyle name="Гиперссылка 3" xfId="2150"/>
    <cellStyle name="Гиперссылка 3 2" xfId="2151"/>
    <cellStyle name="Гиперссылка 3 3" xfId="2152"/>
    <cellStyle name="Гиперссылка 4" xfId="2153"/>
    <cellStyle name="Гиперссылка 4 2" xfId="2154"/>
    <cellStyle name="Гиперссылка 4 2 2" xfId="2155"/>
    <cellStyle name="Гиперссылка 4 3" xfId="2156"/>
    <cellStyle name="Гиперссылка 5" xfId="2157"/>
    <cellStyle name="Гиперссылка 6" xfId="2158"/>
    <cellStyle name="Гиперссылка 7" xfId="2159"/>
    <cellStyle name="горизонтальный" xfId="2160"/>
    <cellStyle name="Группа" xfId="2161"/>
    <cellStyle name="Группа 0" xfId="2162"/>
    <cellStyle name="Группа 1" xfId="2163"/>
    <cellStyle name="Группа 2" xfId="2164"/>
    <cellStyle name="Группа 3" xfId="2165"/>
    <cellStyle name="Группа 4" xfId="2166"/>
    <cellStyle name="Группа 5" xfId="2167"/>
    <cellStyle name="Группа 6" xfId="2168"/>
    <cellStyle name="Группа 7" xfId="2169"/>
    <cellStyle name="Группа 8" xfId="2170"/>
    <cellStyle name="Группа_4DNS.UPDATE.EXAMPLE" xfId="2171"/>
    <cellStyle name="Данные прайса" xfId="2172"/>
    <cellStyle name="ДАТА" xfId="2173"/>
    <cellStyle name="ДАТА 10" xfId="2174"/>
    <cellStyle name="ДАТА 2" xfId="2175"/>
    <cellStyle name="ДАТА 3" xfId="2176"/>
    <cellStyle name="ДАТА 4" xfId="2177"/>
    <cellStyle name="ДАТА 5" xfId="2178"/>
    <cellStyle name="ДАТА 6" xfId="2179"/>
    <cellStyle name="ДАТА 7" xfId="2180"/>
    <cellStyle name="ДАТА 8" xfId="2181"/>
    <cellStyle name="ДАТА 9" xfId="2182"/>
    <cellStyle name="ДАТА_1" xfId="2183"/>
    <cellStyle name="Денежный 2" xfId="2184"/>
    <cellStyle name="Денежный 2 2" xfId="2185"/>
    <cellStyle name="Денежный 2 2 2" xfId="2186"/>
    <cellStyle name="Денежный 2 3" xfId="2187"/>
    <cellStyle name="Денежный 2 4" xfId="2188"/>
    <cellStyle name="Денежный 2_INDEX.STATION.2012(v1.0)_" xfId="2189"/>
    <cellStyle name="Денежный 3" xfId="2190"/>
    <cellStyle name="Заголовок" xfId="2191"/>
    <cellStyle name="Заголовок 1 1" xfId="2192"/>
    <cellStyle name="Заголовок 1 10" xfId="2193"/>
    <cellStyle name="Заголовок 1 2" xfId="2194"/>
    <cellStyle name="Заголовок 1 2 2" xfId="2195"/>
    <cellStyle name="Заголовок 1 2_46EE.2011(v1.0)" xfId="2196"/>
    <cellStyle name="Заголовок 1 3" xfId="2197"/>
    <cellStyle name="Заголовок 1 3 2" xfId="2198"/>
    <cellStyle name="Заголовок 1 3_46EE.2011(v1.0)" xfId="2199"/>
    <cellStyle name="Заголовок 1 4" xfId="2200"/>
    <cellStyle name="Заголовок 1 4 2" xfId="2201"/>
    <cellStyle name="Заголовок 1 4_46EE.2011(v1.0)" xfId="2202"/>
    <cellStyle name="Заголовок 1 5" xfId="2203"/>
    <cellStyle name="Заголовок 1 5 2" xfId="2204"/>
    <cellStyle name="Заголовок 1 5_46EE.2011(v1.0)" xfId="2205"/>
    <cellStyle name="Заголовок 1 6" xfId="2206"/>
    <cellStyle name="Заголовок 1 6 2" xfId="2207"/>
    <cellStyle name="Заголовок 1 6_46EE.2011(v1.0)" xfId="2208"/>
    <cellStyle name="Заголовок 1 7" xfId="2209"/>
    <cellStyle name="Заголовок 1 7 2" xfId="2210"/>
    <cellStyle name="Заголовок 1 7_46EE.2011(v1.0)" xfId="2211"/>
    <cellStyle name="Заголовок 1 8" xfId="2212"/>
    <cellStyle name="Заголовок 1 8 2" xfId="2213"/>
    <cellStyle name="Заголовок 1 8_46EE.2011(v1.0)" xfId="2214"/>
    <cellStyle name="Заголовок 1 9" xfId="2215"/>
    <cellStyle name="Заголовок 1 9 2" xfId="2216"/>
    <cellStyle name="Заголовок 1 9_46EE.2011(v1.0)" xfId="2217"/>
    <cellStyle name="Заголовок 2 10" xfId="2218"/>
    <cellStyle name="Заголовок 2 2" xfId="2219"/>
    <cellStyle name="Заголовок 2 2 2" xfId="2220"/>
    <cellStyle name="Заголовок 2 2_46EE.2011(v1.0)" xfId="2221"/>
    <cellStyle name="Заголовок 2 3" xfId="2222"/>
    <cellStyle name="Заголовок 2 3 2" xfId="2223"/>
    <cellStyle name="Заголовок 2 3_46EE.2011(v1.0)" xfId="2224"/>
    <cellStyle name="Заголовок 2 4" xfId="2225"/>
    <cellStyle name="Заголовок 2 4 2" xfId="2226"/>
    <cellStyle name="Заголовок 2 4_46EE.2011(v1.0)" xfId="2227"/>
    <cellStyle name="Заголовок 2 5" xfId="2228"/>
    <cellStyle name="Заголовок 2 5 2" xfId="2229"/>
    <cellStyle name="Заголовок 2 5_46EE.2011(v1.0)" xfId="2230"/>
    <cellStyle name="Заголовок 2 6" xfId="2231"/>
    <cellStyle name="Заголовок 2 6 2" xfId="2232"/>
    <cellStyle name="Заголовок 2 6_46EE.2011(v1.0)" xfId="2233"/>
    <cellStyle name="Заголовок 2 7" xfId="2234"/>
    <cellStyle name="Заголовок 2 7 2" xfId="2235"/>
    <cellStyle name="Заголовок 2 7_46EE.2011(v1.0)" xfId="2236"/>
    <cellStyle name="Заголовок 2 8" xfId="2237"/>
    <cellStyle name="Заголовок 2 8 2" xfId="2238"/>
    <cellStyle name="Заголовок 2 8_46EE.2011(v1.0)" xfId="2239"/>
    <cellStyle name="Заголовок 2 9" xfId="2240"/>
    <cellStyle name="Заголовок 2 9 2" xfId="2241"/>
    <cellStyle name="Заголовок 2 9_46EE.2011(v1.0)" xfId="2242"/>
    <cellStyle name="Заголовок 3 10" xfId="2243"/>
    <cellStyle name="Заголовок 3 2" xfId="2244"/>
    <cellStyle name="Заголовок 3 2 2" xfId="2245"/>
    <cellStyle name="Заголовок 3 2_46EE.2011(v1.0)" xfId="2246"/>
    <cellStyle name="Заголовок 3 3" xfId="2247"/>
    <cellStyle name="Заголовок 3 3 2" xfId="2248"/>
    <cellStyle name="Заголовок 3 3_46EE.2011(v1.0)" xfId="2249"/>
    <cellStyle name="Заголовок 3 4" xfId="2250"/>
    <cellStyle name="Заголовок 3 4 2" xfId="2251"/>
    <cellStyle name="Заголовок 3 4_46EE.2011(v1.0)" xfId="2252"/>
    <cellStyle name="Заголовок 3 5" xfId="2253"/>
    <cellStyle name="Заголовок 3 5 2" xfId="2254"/>
    <cellStyle name="Заголовок 3 5_46EE.2011(v1.0)" xfId="2255"/>
    <cellStyle name="Заголовок 3 6" xfId="2256"/>
    <cellStyle name="Заголовок 3 6 2" xfId="2257"/>
    <cellStyle name="Заголовок 3 6_46EE.2011(v1.0)" xfId="2258"/>
    <cellStyle name="Заголовок 3 7" xfId="2259"/>
    <cellStyle name="Заголовок 3 7 2" xfId="2260"/>
    <cellStyle name="Заголовок 3 7_46EE.2011(v1.0)" xfId="2261"/>
    <cellStyle name="Заголовок 3 8" xfId="2262"/>
    <cellStyle name="Заголовок 3 8 2" xfId="2263"/>
    <cellStyle name="Заголовок 3 8_46EE.2011(v1.0)" xfId="2264"/>
    <cellStyle name="Заголовок 3 9" xfId="2265"/>
    <cellStyle name="Заголовок 3 9 2" xfId="2266"/>
    <cellStyle name="Заголовок 3 9_46EE.2011(v1.0)" xfId="2267"/>
    <cellStyle name="Заголовок 4 10" xfId="2268"/>
    <cellStyle name="Заголовок 4 2" xfId="2269"/>
    <cellStyle name="Заголовок 4 2 2" xfId="2270"/>
    <cellStyle name="Заголовок 4 3" xfId="2271"/>
    <cellStyle name="Заголовок 4 3 2" xfId="2272"/>
    <cellStyle name="Заголовок 4 4" xfId="2273"/>
    <cellStyle name="Заголовок 4 4 2" xfId="2274"/>
    <cellStyle name="Заголовок 4 5" xfId="2275"/>
    <cellStyle name="Заголовок 4 5 2" xfId="2276"/>
    <cellStyle name="Заголовок 4 6" xfId="2277"/>
    <cellStyle name="Заголовок 4 6 2" xfId="2278"/>
    <cellStyle name="Заголовок 4 7" xfId="2279"/>
    <cellStyle name="Заголовок 4 7 2" xfId="2280"/>
    <cellStyle name="Заголовок 4 8" xfId="2281"/>
    <cellStyle name="Заголовок 4 8 2" xfId="2282"/>
    <cellStyle name="Заголовок 4 9" xfId="2283"/>
    <cellStyle name="Заголовок 4 9 2" xfId="2284"/>
    <cellStyle name="Заголовок 5" xfId="2285"/>
    <cellStyle name="Заголовок 6" xfId="2286"/>
    <cellStyle name="Заголовок таблицы" xfId="2287"/>
    <cellStyle name="ЗАГОЛОВОК1" xfId="2288"/>
    <cellStyle name="ЗАГОЛОВОК2" xfId="2289"/>
    <cellStyle name="ЗаголовокСтолбца" xfId="2290"/>
    <cellStyle name="ЗаголовокСтолбца 2" xfId="2291"/>
    <cellStyle name="ЗаголовокСтолбца 3" xfId="2292"/>
    <cellStyle name="ЗаголовокСтолбца 4" xfId="2293"/>
    <cellStyle name="Защитный" xfId="2294"/>
    <cellStyle name="Значение" xfId="2295"/>
    <cellStyle name="Зоголовок" xfId="2296"/>
    <cellStyle name="Итог 10" xfId="2297"/>
    <cellStyle name="Итог 2" xfId="2298"/>
    <cellStyle name="Итог 2 2" xfId="2299"/>
    <cellStyle name="Итог 2_46EE.2011(v1.0)" xfId="2300"/>
    <cellStyle name="Итог 3" xfId="2301"/>
    <cellStyle name="Итог 3 2" xfId="2302"/>
    <cellStyle name="Итог 3_46EE.2011(v1.0)" xfId="2303"/>
    <cellStyle name="Итог 4" xfId="2304"/>
    <cellStyle name="Итог 4 2" xfId="2305"/>
    <cellStyle name="Итог 4_46EE.2011(v1.0)" xfId="2306"/>
    <cellStyle name="Итог 5" xfId="2307"/>
    <cellStyle name="Итог 5 2" xfId="2308"/>
    <cellStyle name="Итог 5_46EE.2011(v1.0)" xfId="2309"/>
    <cellStyle name="Итог 6" xfId="2310"/>
    <cellStyle name="Итог 6 2" xfId="2311"/>
    <cellStyle name="Итог 6_46EE.2011(v1.0)" xfId="2312"/>
    <cellStyle name="Итог 7" xfId="2313"/>
    <cellStyle name="Итог 7 2" xfId="2314"/>
    <cellStyle name="Итог 7_46EE.2011(v1.0)" xfId="2315"/>
    <cellStyle name="Итог 8" xfId="2316"/>
    <cellStyle name="Итог 8 2" xfId="2317"/>
    <cellStyle name="Итог 8_46EE.2011(v1.0)" xfId="2318"/>
    <cellStyle name="Итог 9" xfId="2319"/>
    <cellStyle name="Итог 9 2" xfId="2320"/>
    <cellStyle name="Итог 9_46EE.2011(v1.0)" xfId="2321"/>
    <cellStyle name="Итого" xfId="2322"/>
    <cellStyle name="Итого 2" xfId="2323"/>
    <cellStyle name="ИТОГОВЫЙ" xfId="2324"/>
    <cellStyle name="ИТОГОВЫЙ 2" xfId="2325"/>
    <cellStyle name="ИТОГОВЫЙ 3" xfId="2326"/>
    <cellStyle name="ИТОГОВЫЙ 4" xfId="2327"/>
    <cellStyle name="ИТОГОВЫЙ 5" xfId="2328"/>
    <cellStyle name="ИТОГОВЫЙ 6" xfId="2329"/>
    <cellStyle name="ИТОГОВЫЙ 7" xfId="2330"/>
    <cellStyle name="ИТОГОВЫЙ 8" xfId="2331"/>
    <cellStyle name="ИТОГОВЫЙ 9" xfId="2332"/>
    <cellStyle name="ИТОГОВЫЙ_1" xfId="2333"/>
    <cellStyle name="Контрольная ячейка 10" xfId="2334"/>
    <cellStyle name="Контрольная ячейка 2" xfId="2335"/>
    <cellStyle name="Контрольная ячейка 2 2" xfId="2336"/>
    <cellStyle name="Контрольная ячейка 2_46EE.2011(v1.0)" xfId="2337"/>
    <cellStyle name="Контрольная ячейка 3" xfId="2338"/>
    <cellStyle name="Контрольная ячейка 3 2" xfId="2339"/>
    <cellStyle name="Контрольная ячейка 3_46EE.2011(v1.0)" xfId="2340"/>
    <cellStyle name="Контрольная ячейка 4" xfId="2341"/>
    <cellStyle name="Контрольная ячейка 4 2" xfId="2342"/>
    <cellStyle name="Контрольная ячейка 4_46EE.2011(v1.0)" xfId="2343"/>
    <cellStyle name="Контрольная ячейка 5" xfId="2344"/>
    <cellStyle name="Контрольная ячейка 5 2" xfId="2345"/>
    <cellStyle name="Контрольная ячейка 5_46EE.2011(v1.0)" xfId="2346"/>
    <cellStyle name="Контрольная ячейка 6" xfId="2347"/>
    <cellStyle name="Контрольная ячейка 6 2" xfId="2348"/>
    <cellStyle name="Контрольная ячейка 6_46EE.2011(v1.0)" xfId="2349"/>
    <cellStyle name="Контрольная ячейка 7" xfId="2350"/>
    <cellStyle name="Контрольная ячейка 7 2" xfId="2351"/>
    <cellStyle name="Контрольная ячейка 7_46EE.2011(v1.0)" xfId="2352"/>
    <cellStyle name="Контрольная ячейка 8" xfId="2353"/>
    <cellStyle name="Контрольная ячейка 8 2" xfId="2354"/>
    <cellStyle name="Контрольная ячейка 8_46EE.2011(v1.0)" xfId="2355"/>
    <cellStyle name="Контрольная ячейка 9" xfId="2356"/>
    <cellStyle name="Контрольная ячейка 9 2" xfId="2357"/>
    <cellStyle name="Контрольная ячейка 9_46EE.2011(v1.0)" xfId="2358"/>
    <cellStyle name="Миша (бланки отчетности)" xfId="2359"/>
    <cellStyle name="Миша (бланки отчетности) 2" xfId="2360"/>
    <cellStyle name="мой" xfId="2361"/>
    <cellStyle name="Мой заголовок" xfId="2362"/>
    <cellStyle name="Мой заголовок 2" xfId="2363"/>
    <cellStyle name="Мой заголовок листа" xfId="2364"/>
    <cellStyle name="Мой заголовок листа 2" xfId="2365"/>
    <cellStyle name="Мой заголовок листа 3" xfId="2366"/>
    <cellStyle name="Мой заголовок_Новая инструкция1_фст" xfId="2367"/>
    <cellStyle name="Мои наименования показателей" xfId="2368"/>
    <cellStyle name="Мои наименования показателей 10" xfId="2369"/>
    <cellStyle name="Мои наименования показателей 11" xfId="2370"/>
    <cellStyle name="Мои наименования показателей 12" xfId="2371"/>
    <cellStyle name="Мои наименования показателей 2" xfId="2372"/>
    <cellStyle name="Мои наименования показателей 2 2" xfId="2373"/>
    <cellStyle name="Мои наименования показателей 2 3" xfId="2374"/>
    <cellStyle name="Мои наименования показателей 2 4" xfId="2375"/>
    <cellStyle name="Мои наименования показателей 2 5" xfId="2376"/>
    <cellStyle name="Мои наименования показателей 2 6" xfId="2377"/>
    <cellStyle name="Мои наименования показателей 2 7" xfId="2378"/>
    <cellStyle name="Мои наименования показателей 2 8" xfId="2379"/>
    <cellStyle name="Мои наименования показателей 2 9" xfId="2380"/>
    <cellStyle name="Мои наименования показателей 2_1" xfId="2381"/>
    <cellStyle name="Мои наименования показателей 3" xfId="2382"/>
    <cellStyle name="Мои наименования показателей 3 2" xfId="2383"/>
    <cellStyle name="Мои наименования показателей 3 3" xfId="2384"/>
    <cellStyle name="Мои наименования показателей 3 4" xfId="2385"/>
    <cellStyle name="Мои наименования показателей 3 5" xfId="2386"/>
    <cellStyle name="Мои наименования показателей 3 6" xfId="2387"/>
    <cellStyle name="Мои наименования показателей 3 7" xfId="2388"/>
    <cellStyle name="Мои наименования показателей 3 8" xfId="2389"/>
    <cellStyle name="Мои наименования показателей 3 9" xfId="2390"/>
    <cellStyle name="Мои наименования показателей 3_1" xfId="2391"/>
    <cellStyle name="Мои наименования показателей 4" xfId="2392"/>
    <cellStyle name="Мои наименования показателей 4 2" xfId="2393"/>
    <cellStyle name="Мои наименования показателей 4 3" xfId="2394"/>
    <cellStyle name="Мои наименования показателей 4 4" xfId="2395"/>
    <cellStyle name="Мои наименования показателей 4 5" xfId="2396"/>
    <cellStyle name="Мои наименования показателей 4 6" xfId="2397"/>
    <cellStyle name="Мои наименования показателей 4 7" xfId="2398"/>
    <cellStyle name="Мои наименования показателей 4 8" xfId="2399"/>
    <cellStyle name="Мои наименования показателей 4 9" xfId="2400"/>
    <cellStyle name="Мои наименования показателей 4_1" xfId="2401"/>
    <cellStyle name="Мои наименования показателей 5" xfId="2402"/>
    <cellStyle name="Мои наименования показателей 5 2" xfId="2403"/>
    <cellStyle name="Мои наименования показателей 5 3" xfId="2404"/>
    <cellStyle name="Мои наименования показателей 5 4" xfId="2405"/>
    <cellStyle name="Мои наименования показателей 5 5" xfId="2406"/>
    <cellStyle name="Мои наименования показателей 5 6" xfId="2407"/>
    <cellStyle name="Мои наименования показателей 5 7" xfId="2408"/>
    <cellStyle name="Мои наименования показателей 5 8" xfId="2409"/>
    <cellStyle name="Мои наименования показателей 5 9" xfId="2410"/>
    <cellStyle name="Мои наименования показателей 5_1" xfId="2411"/>
    <cellStyle name="Мои наименования показателей 6" xfId="2412"/>
    <cellStyle name="Мои наименования показателей 6 2" xfId="2413"/>
    <cellStyle name="Мои наименования показателей 6 3" xfId="2414"/>
    <cellStyle name="Мои наименования показателей 6 4" xfId="2415"/>
    <cellStyle name="Мои наименования показателей 6_46EE.2011(v1.0)" xfId="2416"/>
    <cellStyle name="Мои наименования показателей 7" xfId="2417"/>
    <cellStyle name="Мои наименования показателей 7 2" xfId="2418"/>
    <cellStyle name="Мои наименования показателей 7 3" xfId="2419"/>
    <cellStyle name="Мои наименования показателей 7 4" xfId="2420"/>
    <cellStyle name="Мои наименования показателей 7_46EE.2011(v1.0)" xfId="2421"/>
    <cellStyle name="Мои наименования показателей 8" xfId="2422"/>
    <cellStyle name="Мои наименования показателей 8 2" xfId="2423"/>
    <cellStyle name="Мои наименования показателей 8 3" xfId="2424"/>
    <cellStyle name="Мои наименования показателей 8 4" xfId="2425"/>
    <cellStyle name="Мои наименования показателей 8_46EE.2011(v1.0)" xfId="2426"/>
    <cellStyle name="Мои наименования показателей 9" xfId="2427"/>
    <cellStyle name="Мои наименования показателей_46EE.2011" xfId="2428"/>
    <cellStyle name="МУ заголовок" xfId="2429"/>
    <cellStyle name="МУ заголовок 2" xfId="2430"/>
    <cellStyle name="назв фил" xfId="2431"/>
    <cellStyle name="Название 10" xfId="2432"/>
    <cellStyle name="Название 2" xfId="2433"/>
    <cellStyle name="Название 2 2" xfId="2434"/>
    <cellStyle name="Название 3" xfId="2435"/>
    <cellStyle name="Название 3 2" xfId="2436"/>
    <cellStyle name="Название 4" xfId="2437"/>
    <cellStyle name="Название 4 2" xfId="2438"/>
    <cellStyle name="Название 5" xfId="2439"/>
    <cellStyle name="Название 5 2" xfId="2440"/>
    <cellStyle name="Название 6" xfId="2441"/>
    <cellStyle name="Название 6 2" xfId="2442"/>
    <cellStyle name="Название 7" xfId="2443"/>
    <cellStyle name="Название 7 2" xfId="2444"/>
    <cellStyle name="Название 8" xfId="2445"/>
    <cellStyle name="Название 8 2" xfId="2446"/>
    <cellStyle name="Название 9" xfId="2447"/>
    <cellStyle name="Название 9 2" xfId="2448"/>
    <cellStyle name="Название раздела" xfId="2449"/>
    <cellStyle name="Невидимый" xfId="2450"/>
    <cellStyle name="Нейтральный 10" xfId="2451"/>
    <cellStyle name="Нейтральный 2" xfId="2452"/>
    <cellStyle name="Нейтральный 2 2" xfId="2453"/>
    <cellStyle name="Нейтральный 3" xfId="2454"/>
    <cellStyle name="Нейтральный 3 2" xfId="2455"/>
    <cellStyle name="Нейтральный 4" xfId="2456"/>
    <cellStyle name="Нейтральный 4 2" xfId="2457"/>
    <cellStyle name="Нейтральный 5" xfId="2458"/>
    <cellStyle name="Нейтральный 5 2" xfId="2459"/>
    <cellStyle name="Нейтральный 6" xfId="2460"/>
    <cellStyle name="Нейтральный 6 2" xfId="2461"/>
    <cellStyle name="Нейтральный 7" xfId="2462"/>
    <cellStyle name="Нейтральный 7 2" xfId="2463"/>
    <cellStyle name="Нейтральный 8" xfId="2464"/>
    <cellStyle name="Нейтральный 8 2" xfId="2465"/>
    <cellStyle name="Нейтральный 9" xfId="2466"/>
    <cellStyle name="Нейтральный 9 2" xfId="2467"/>
    <cellStyle name="Низ1" xfId="2468"/>
    <cellStyle name="Низ2" xfId="2469"/>
    <cellStyle name="Обычный" xfId="0" builtinId="0"/>
    <cellStyle name="Обычный 10" xfId="2470"/>
    <cellStyle name="Обычный 10 2" xfId="2471"/>
    <cellStyle name="Обычный 10 2 2" xfId="2472"/>
    <cellStyle name="Обычный 10 3" xfId="2473"/>
    <cellStyle name="Обычный 10 4" xfId="2474"/>
    <cellStyle name="Обычный 11" xfId="2475"/>
    <cellStyle name="Обычный 11 2" xfId="2476"/>
    <cellStyle name="Обычный 11 3" xfId="2477"/>
    <cellStyle name="Обычный 11 3 2" xfId="2478"/>
    <cellStyle name="Обычный 11 3 2 2" xfId="2479"/>
    <cellStyle name="Обычный 11 3 2 2 2" xfId="2480"/>
    <cellStyle name="Обычный 11 3 3" xfId="2481"/>
    <cellStyle name="Обычный 11 3 4" xfId="2482"/>
    <cellStyle name="Обычный 11 3 4 2" xfId="2483"/>
    <cellStyle name="Обычный 11 3 5" xfId="2484"/>
    <cellStyle name="Обычный 11 3 6" xfId="2485"/>
    <cellStyle name="Обычный 11 4" xfId="2486"/>
    <cellStyle name="Обычный 11 4 2" xfId="2487"/>
    <cellStyle name="Обычный 11 4 3" xfId="2488"/>
    <cellStyle name="Обычный 11 5" xfId="2489"/>
    <cellStyle name="Обычный 11_46EE.2011(v1.2)" xfId="2490"/>
    <cellStyle name="Обычный 12" xfId="2491"/>
    <cellStyle name="Обычный 12 2" xfId="2492"/>
    <cellStyle name="Обычный 12 3" xfId="2493"/>
    <cellStyle name="Обычный 12 3 2" xfId="2494"/>
    <cellStyle name="Обычный 12 4" xfId="2495"/>
    <cellStyle name="Обычный 13" xfId="2496"/>
    <cellStyle name="Обычный 13 2" xfId="2497"/>
    <cellStyle name="Обычный 13 2 2" xfId="2498"/>
    <cellStyle name="Обычный 13 3" xfId="2499"/>
    <cellStyle name="Обычный 13 4" xfId="2500"/>
    <cellStyle name="Обычный 14" xfId="2501"/>
    <cellStyle name="Обычный 14 2" xfId="2502"/>
    <cellStyle name="Обычный 14 3" xfId="2503"/>
    <cellStyle name="Обычный 14 4" xfId="2504"/>
    <cellStyle name="Обычный 15" xfId="2505"/>
    <cellStyle name="Обычный 15 2" xfId="2506"/>
    <cellStyle name="Обычный 16" xfId="2507"/>
    <cellStyle name="Обычный 17" xfId="2508"/>
    <cellStyle name="Обычный 17 2" xfId="2509"/>
    <cellStyle name="Обычный 17 3" xfId="2510"/>
    <cellStyle name="Обычный 18" xfId="2511"/>
    <cellStyle name="Обычный 18 2" xfId="2512"/>
    <cellStyle name="Обычный 19" xfId="2513"/>
    <cellStyle name="Обычный 19 2" xfId="2514"/>
    <cellStyle name="Обычный 2" xfId="2515"/>
    <cellStyle name="Обычный 2 10" xfId="2516"/>
    <cellStyle name="Обычный 2 10 2" xfId="2517"/>
    <cellStyle name="Обычный 2 11" xfId="2518"/>
    <cellStyle name="Обычный 2 11 2" xfId="2519"/>
    <cellStyle name="Обычный 2 11 3" xfId="2520"/>
    <cellStyle name="Обычный 2 12" xfId="2521"/>
    <cellStyle name="Обычный 2 12 2" xfId="2522"/>
    <cellStyle name="Обычный 2 13" xfId="2523"/>
    <cellStyle name="Обычный 2 13 2" xfId="2524"/>
    <cellStyle name="Обычный 2 14" xfId="2525"/>
    <cellStyle name="Обычный 2 15" xfId="2526"/>
    <cellStyle name="Обычный 2 15 2" xfId="2527"/>
    <cellStyle name="Обычный 2 16" xfId="2528"/>
    <cellStyle name="Обычный 2 17" xfId="2529"/>
    <cellStyle name="Обычный 2 2" xfId="2530"/>
    <cellStyle name="Обычный 2 2 10" xfId="2531"/>
    <cellStyle name="Обычный 2 2 10 2" xfId="2532"/>
    <cellStyle name="Обычный 2 2 11" xfId="2533"/>
    <cellStyle name="Обычный 2 2 12" xfId="2534"/>
    <cellStyle name="Обычный 2 2 13" xfId="2535"/>
    <cellStyle name="Обычный 2 2 2" xfId="2536"/>
    <cellStyle name="Обычный 2 2 2 10" xfId="2537"/>
    <cellStyle name="Обычный 2 2 2 11" xfId="2538"/>
    <cellStyle name="Обычный 2 2 2 12" xfId="2539"/>
    <cellStyle name="Обычный 2 2 2 13" xfId="2540"/>
    <cellStyle name="Обычный 2 2 2 2" xfId="2541"/>
    <cellStyle name="Обычный 2 2 2 2 2" xfId="2542"/>
    <cellStyle name="Обычный 2 2 2 2 2 2" xfId="2543"/>
    <cellStyle name="Обычный 2 2 2 2 3" xfId="2544"/>
    <cellStyle name="Обычный 2 2 2 2 3 2" xfId="2545"/>
    <cellStyle name="Обычный 2 2 2 2 3 3" xfId="2546"/>
    <cellStyle name="Обычный 2 2 2 2 4" xfId="2547"/>
    <cellStyle name="Обычный 2 2 2 2 4 2" xfId="2548"/>
    <cellStyle name="Обычный 2 2 2 2 5" xfId="2549"/>
    <cellStyle name="Обычный 2 2 2 2 5 2" xfId="2550"/>
    <cellStyle name="Обычный 2 2 2 2 6" xfId="2551"/>
    <cellStyle name="Обычный 2 2 2 2 6 2" xfId="2552"/>
    <cellStyle name="Обычный 2 2 2 2 7" xfId="2553"/>
    <cellStyle name="Обычный 2 2 2 2 7 2" xfId="2554"/>
    <cellStyle name="Обычный 2 2 2 3" xfId="2555"/>
    <cellStyle name="Обычный 2 2 2 3 2" xfId="2556"/>
    <cellStyle name="Обычный 2 2 2 3 3" xfId="2557"/>
    <cellStyle name="Обычный 2 2 2 4" xfId="2558"/>
    <cellStyle name="Обычный 2 2 2 4 2" xfId="2559"/>
    <cellStyle name="Обычный 2 2 2 4 3" xfId="2560"/>
    <cellStyle name="Обычный 2 2 2 5" xfId="2561"/>
    <cellStyle name="Обычный 2 2 2 5 2" xfId="2562"/>
    <cellStyle name="Обычный 2 2 2 5 3" xfId="2563"/>
    <cellStyle name="Обычный 2 2 2 6" xfId="2564"/>
    <cellStyle name="Обычный 2 2 2 6 2" xfId="2565"/>
    <cellStyle name="Обычный 2 2 2 7" xfId="2566"/>
    <cellStyle name="Обычный 2 2 2 8" xfId="2567"/>
    <cellStyle name="Обычный 2 2 2 9" xfId="2568"/>
    <cellStyle name="Обычный 2 2 3" xfId="2569"/>
    <cellStyle name="Обычный 2 2 3 2" xfId="2570"/>
    <cellStyle name="Обычный 2 2 3 3" xfId="2571"/>
    <cellStyle name="Обычный 2 2 3 4" xfId="2572"/>
    <cellStyle name="Обычный 2 2 4" xfId="2573"/>
    <cellStyle name="Обычный 2 2 4 2" xfId="2574"/>
    <cellStyle name="Обычный 2 2 5" xfId="2575"/>
    <cellStyle name="Обычный 2 2 5 2" xfId="2576"/>
    <cellStyle name="Обычный 2 2 6" xfId="2577"/>
    <cellStyle name="Обычный 2 2 6 2" xfId="2578"/>
    <cellStyle name="Обычный 2 2 7" xfId="2579"/>
    <cellStyle name="Обычный 2 2 7 2" xfId="2580"/>
    <cellStyle name="Обычный 2 2 8" xfId="2581"/>
    <cellStyle name="Обычный 2 2 8 2" xfId="2582"/>
    <cellStyle name="Обычный 2 2 9" xfId="2583"/>
    <cellStyle name="Обычный 2 2 9 2" xfId="2584"/>
    <cellStyle name="Обычный 2 2_46EE.2011(v1.0)" xfId="2585"/>
    <cellStyle name="Обычный 2 3" xfId="2586"/>
    <cellStyle name="Обычный 2 3 2" xfId="2587"/>
    <cellStyle name="Обычный 2 3 2 2" xfId="2588"/>
    <cellStyle name="Обычный 2 3 3" xfId="2589"/>
    <cellStyle name="Обычный 2 3 3 2" xfId="2590"/>
    <cellStyle name="Обычный 2 3 4" xfId="2591"/>
    <cellStyle name="Обычный 2 3 4 2" xfId="2592"/>
    <cellStyle name="Обычный 2 3 5" xfId="2593"/>
    <cellStyle name="Обычный 2 3_46EE.2011(v1.0)" xfId="2594"/>
    <cellStyle name="Обычный 2 4" xfId="2595"/>
    <cellStyle name="Обычный 2 4 2" xfId="2596"/>
    <cellStyle name="Обычный 2 4 2 2" xfId="2597"/>
    <cellStyle name="Обычный 2 4 3" xfId="2598"/>
    <cellStyle name="Обычный 2 4 3 2" xfId="2599"/>
    <cellStyle name="Обычный 2 4 3 3" xfId="2600"/>
    <cellStyle name="Обычный 2 4 4" xfId="2601"/>
    <cellStyle name="Обычный 2 4 5" xfId="2602"/>
    <cellStyle name="Обычный 2 4_46EE.2011(v1.0)" xfId="2603"/>
    <cellStyle name="Обычный 2 5" xfId="2604"/>
    <cellStyle name="Обычный 2 5 2" xfId="2605"/>
    <cellStyle name="Обычный 2 5 2 2" xfId="2606"/>
    <cellStyle name="Обычный 2 5 3" xfId="2607"/>
    <cellStyle name="Обычный 2 5 3 2" xfId="2608"/>
    <cellStyle name="Обычный 2 5 4" xfId="2609"/>
    <cellStyle name="Обычный 2 5 5" xfId="2610"/>
    <cellStyle name="Обычный 2 5_46EE.2011(v1.0)" xfId="2611"/>
    <cellStyle name="Обычный 2 6" xfId="2612"/>
    <cellStyle name="Обычный 2 6 2" xfId="2613"/>
    <cellStyle name="Обычный 2 6 3" xfId="2614"/>
    <cellStyle name="Обычный 2 6 4" xfId="2615"/>
    <cellStyle name="Обычный 2 6 5" xfId="2616"/>
    <cellStyle name="Обычный 2 6_46EE.2011(v1.0)" xfId="2617"/>
    <cellStyle name="Обычный 2 7" xfId="2618"/>
    <cellStyle name="Обычный 2 7 2" xfId="2619"/>
    <cellStyle name="Обычный 2 8" xfId="2620"/>
    <cellStyle name="Обычный 2 8 2" xfId="2621"/>
    <cellStyle name="Обычный 2 8 3" xfId="2622"/>
    <cellStyle name="Обычный 2 8 4" xfId="2623"/>
    <cellStyle name="Обычный 2 9" xfId="2624"/>
    <cellStyle name="Обычный 2 9 2" xfId="2625"/>
    <cellStyle name="Обычный 2_!калькуляция_Компонент 2012 (+вест)" xfId="2626"/>
    <cellStyle name="Обычный 20" xfId="2627"/>
    <cellStyle name="Обычный 20 2" xfId="2628"/>
    <cellStyle name="Обычный 21" xfId="2629"/>
    <cellStyle name="Обычный 21 2" xfId="2630"/>
    <cellStyle name="Обычный 21 3 3" xfId="2631"/>
    <cellStyle name="Обычный 22" xfId="2632"/>
    <cellStyle name="Обычный 22 2" xfId="2633"/>
    <cellStyle name="Обычный 23" xfId="2634"/>
    <cellStyle name="Обычный 24" xfId="2635"/>
    <cellStyle name="Обычный 25" xfId="2636"/>
    <cellStyle name="Обычный 25 2" xfId="2637"/>
    <cellStyle name="Обычный 26" xfId="2638"/>
    <cellStyle name="Обычный 27" xfId="2639"/>
    <cellStyle name="Обычный 28" xfId="2640"/>
    <cellStyle name="Обычный 29" xfId="2641"/>
    <cellStyle name="Обычный 3" xfId="2642"/>
    <cellStyle name="Обычный 3 10" xfId="2643"/>
    <cellStyle name="Обычный 3 11" xfId="2644"/>
    <cellStyle name="Обычный 3 12" xfId="2645"/>
    <cellStyle name="Обычный 3 2" xfId="2646"/>
    <cellStyle name="Обычный 3 2 2" xfId="2647"/>
    <cellStyle name="Обычный 3 2 3" xfId="2648"/>
    <cellStyle name="Обычный 3 2 4" xfId="2649"/>
    <cellStyle name="Обычный 3 2 4 2" xfId="2650"/>
    <cellStyle name="Обычный 3 2 5" xfId="2651"/>
    <cellStyle name="Обычный 3 3" xfId="2652"/>
    <cellStyle name="Обычный 3 3 2" xfId="2653"/>
    <cellStyle name="Обычный 3 3 2 2" xfId="2654"/>
    <cellStyle name="Обычный 3 3 2 2 2" xfId="2655"/>
    <cellStyle name="Обычный 3 3 2 2 2 2" xfId="2656"/>
    <cellStyle name="Обычный 3 3 2 3" xfId="2657"/>
    <cellStyle name="Обычный 3 3 2 4" xfId="2658"/>
    <cellStyle name="Обычный 3 3 3" xfId="2659"/>
    <cellStyle name="Обычный 3 4" xfId="2660"/>
    <cellStyle name="Обычный 3 4 2" xfId="2661"/>
    <cellStyle name="Обычный 3 5" xfId="2662"/>
    <cellStyle name="Обычный 3 5 2" xfId="2663"/>
    <cellStyle name="Обычный 3 6" xfId="2664"/>
    <cellStyle name="Обычный 3 6 2" xfId="2665"/>
    <cellStyle name="Обычный 3 7" xfId="2666"/>
    <cellStyle name="Обычный 3 7 2" xfId="2667"/>
    <cellStyle name="Обычный 3 8" xfId="2668"/>
    <cellStyle name="Обычный 3 8 2" xfId="2669"/>
    <cellStyle name="Обычный 3 9" xfId="2670"/>
    <cellStyle name="Обычный 3 9 2" xfId="2671"/>
    <cellStyle name="Обычный 3 9 2 2" xfId="2672"/>
    <cellStyle name="Обычный 3 9 2 2 2" xfId="2673"/>
    <cellStyle name="Обычный 3 9 2 2 2 2" xfId="2674"/>
    <cellStyle name="Обычный 3 9 2 2 3" xfId="2675"/>
    <cellStyle name="Обычный 3 9 2 3" xfId="2676"/>
    <cellStyle name="Обычный 3_TABL_ЦКТИ_2011вода1,19" xfId="2677"/>
    <cellStyle name="Обычный 30" xfId="2678"/>
    <cellStyle name="Обычный 31" xfId="2679"/>
    <cellStyle name="Обычный 4" xfId="2680"/>
    <cellStyle name="Обычный 4 2" xfId="2681"/>
    <cellStyle name="Обычный 4 2 2" xfId="2682"/>
    <cellStyle name="Обычный 4 2 3" xfId="2683"/>
    <cellStyle name="Обычный 4 2 4" xfId="2684"/>
    <cellStyle name="Обычный 4 2 5" xfId="2685"/>
    <cellStyle name="Обычный 4 2 6" xfId="2686"/>
    <cellStyle name="Обычный 4 2_46EP.2012(v0.1)" xfId="2687"/>
    <cellStyle name="Обычный 4 3" xfId="2688"/>
    <cellStyle name="Обычный 4 3 2" xfId="2689"/>
    <cellStyle name="Обычный 4 3 2 2" xfId="2690"/>
    <cellStyle name="Обычный 4 3 3" xfId="2691"/>
    <cellStyle name="Обычный 4 4" xfId="2692"/>
    <cellStyle name="Обычный 4 5" xfId="2693"/>
    <cellStyle name="Обычный 4 5 2" xfId="2694"/>
    <cellStyle name="Обычный 4 6" xfId="2695"/>
    <cellStyle name="Обычный 4 7" xfId="2696"/>
    <cellStyle name="Обычный 4 8" xfId="2697"/>
    <cellStyle name="Обычный 4_ARMRAZR" xfId="2698"/>
    <cellStyle name="Обычный 5" xfId="2699"/>
    <cellStyle name="Обычный 5 2" xfId="2700"/>
    <cellStyle name="Обычный 5 2 2" xfId="2701"/>
    <cellStyle name="Обычный 5 2 3" xfId="2702"/>
    <cellStyle name="Обычный 5 3" xfId="2703"/>
    <cellStyle name="Обычный 5 4" xfId="2704"/>
    <cellStyle name="Обычный 5 5" xfId="2705"/>
    <cellStyle name="Обычный 5 6" xfId="2706"/>
    <cellStyle name="Обычный 6" xfId="2707"/>
    <cellStyle name="Обычный 6 2" xfId="2708"/>
    <cellStyle name="Обычный 6 2 2" xfId="2709"/>
    <cellStyle name="Обычный 6 3" xfId="2710"/>
    <cellStyle name="Обычный 7" xfId="2711"/>
    <cellStyle name="Обычный 7 2" xfId="2712"/>
    <cellStyle name="Обычный 7 2 2" xfId="2713"/>
    <cellStyle name="Обычный 7 3" xfId="2714"/>
    <cellStyle name="Обычный 8" xfId="2715"/>
    <cellStyle name="Обычный 8 2" xfId="2716"/>
    <cellStyle name="Обычный 8 3" xfId="2717"/>
    <cellStyle name="Обычный 9" xfId="2718"/>
    <cellStyle name="Обычный 9 2" xfId="2719"/>
    <cellStyle name="Обычный 9 2 2" xfId="2720"/>
    <cellStyle name="Обычный 9 3" xfId="2721"/>
    <cellStyle name="Обычный1" xfId="2722"/>
    <cellStyle name="Ошибка" xfId="2723"/>
    <cellStyle name="Плохой 10" xfId="2724"/>
    <cellStyle name="Плохой 2" xfId="2725"/>
    <cellStyle name="Плохой 2 2" xfId="2726"/>
    <cellStyle name="Плохой 3" xfId="2727"/>
    <cellStyle name="Плохой 3 2" xfId="2728"/>
    <cellStyle name="Плохой 4" xfId="2729"/>
    <cellStyle name="Плохой 4 2" xfId="2730"/>
    <cellStyle name="Плохой 5" xfId="2731"/>
    <cellStyle name="Плохой 5 2" xfId="2732"/>
    <cellStyle name="Плохой 6" xfId="2733"/>
    <cellStyle name="Плохой 6 2" xfId="2734"/>
    <cellStyle name="Плохой 7" xfId="2735"/>
    <cellStyle name="Плохой 7 2" xfId="2736"/>
    <cellStyle name="Плохой 8" xfId="2737"/>
    <cellStyle name="Плохой 8 2" xfId="2738"/>
    <cellStyle name="Плохой 9" xfId="2739"/>
    <cellStyle name="Плохой 9 2" xfId="2740"/>
    <cellStyle name="По центру с переносом" xfId="2741"/>
    <cellStyle name="По центру с переносом 2" xfId="2742"/>
    <cellStyle name="По центру с переносом 3" xfId="2743"/>
    <cellStyle name="По центру с переносом 4" xfId="2744"/>
    <cellStyle name="По ширине с переносом" xfId="2745"/>
    <cellStyle name="По ширине с переносом 2" xfId="2746"/>
    <cellStyle name="По ширине с переносом 3" xfId="2747"/>
    <cellStyle name="По ширине с переносом 4" xfId="2748"/>
    <cellStyle name="Подгруппа" xfId="2749"/>
    <cellStyle name="Поле ввода" xfId="2750"/>
    <cellStyle name="Пояснение 10" xfId="2751"/>
    <cellStyle name="Пояснение 2" xfId="2752"/>
    <cellStyle name="Пояснение 2 2" xfId="2753"/>
    <cellStyle name="Пояснение 3" xfId="2754"/>
    <cellStyle name="Пояснение 3 2" xfId="2755"/>
    <cellStyle name="Пояснение 4" xfId="2756"/>
    <cellStyle name="Пояснение 4 2" xfId="2757"/>
    <cellStyle name="Пояснение 5" xfId="2758"/>
    <cellStyle name="Пояснение 5 2" xfId="2759"/>
    <cellStyle name="Пояснение 6" xfId="2760"/>
    <cellStyle name="Пояснение 6 2" xfId="2761"/>
    <cellStyle name="Пояснение 7" xfId="2762"/>
    <cellStyle name="Пояснение 7 2" xfId="2763"/>
    <cellStyle name="Пояснение 8" xfId="2764"/>
    <cellStyle name="Пояснение 8 2" xfId="2765"/>
    <cellStyle name="Пояснение 9" xfId="2766"/>
    <cellStyle name="Пояснение 9 2" xfId="2767"/>
    <cellStyle name="Примечание 10" xfId="2768"/>
    <cellStyle name="Примечание 10 2" xfId="2769"/>
    <cellStyle name="Примечание 10 3" xfId="2770"/>
    <cellStyle name="Примечание 10 4" xfId="2771"/>
    <cellStyle name="Примечание 10_46EE.2011(v1.0)" xfId="2772"/>
    <cellStyle name="Примечание 11" xfId="2773"/>
    <cellStyle name="Примечание 11 2" xfId="2774"/>
    <cellStyle name="Примечание 11 3" xfId="2775"/>
    <cellStyle name="Примечание 11 4" xfId="2776"/>
    <cellStyle name="Примечание 11_46EE.2011(v1.0)" xfId="2777"/>
    <cellStyle name="Примечание 12" xfId="2778"/>
    <cellStyle name="Примечание 12 2" xfId="2779"/>
    <cellStyle name="Примечание 12 3" xfId="2780"/>
    <cellStyle name="Примечание 12 4" xfId="2781"/>
    <cellStyle name="Примечание 12_46EE.2011(v1.0)" xfId="2782"/>
    <cellStyle name="Примечание 13" xfId="2783"/>
    <cellStyle name="Примечание 14" xfId="2784"/>
    <cellStyle name="Примечание 15" xfId="2785"/>
    <cellStyle name="Примечание 16" xfId="2786"/>
    <cellStyle name="Примечание 17" xfId="2787"/>
    <cellStyle name="Примечание 18" xfId="2788"/>
    <cellStyle name="Примечание 19" xfId="2789"/>
    <cellStyle name="Примечание 2" xfId="2790"/>
    <cellStyle name="Примечание 2 2" xfId="2791"/>
    <cellStyle name="Примечание 2 3" xfId="2792"/>
    <cellStyle name="Примечание 2 4" xfId="2793"/>
    <cellStyle name="Примечание 2 5" xfId="2794"/>
    <cellStyle name="Примечание 2 6" xfId="2795"/>
    <cellStyle name="Примечание 2 7" xfId="2796"/>
    <cellStyle name="Примечание 2 8" xfId="2797"/>
    <cellStyle name="Примечание 2 9" xfId="2798"/>
    <cellStyle name="Примечание 2_46EE.2011(v1.0)" xfId="2799"/>
    <cellStyle name="Примечание 20" xfId="2800"/>
    <cellStyle name="Примечание 21" xfId="2801"/>
    <cellStyle name="Примечание 22" xfId="2802"/>
    <cellStyle name="Примечание 23" xfId="2803"/>
    <cellStyle name="Примечание 24" xfId="2804"/>
    <cellStyle name="Примечание 25" xfId="2805"/>
    <cellStyle name="Примечание 26" xfId="2806"/>
    <cellStyle name="Примечание 27" xfId="2807"/>
    <cellStyle name="Примечание 28" xfId="2808"/>
    <cellStyle name="Примечание 29" xfId="2809"/>
    <cellStyle name="Примечание 3" xfId="2810"/>
    <cellStyle name="Примечание 3 2" xfId="2811"/>
    <cellStyle name="Примечание 3 3" xfId="2812"/>
    <cellStyle name="Примечание 3 4" xfId="2813"/>
    <cellStyle name="Примечание 3 5" xfId="2814"/>
    <cellStyle name="Примечание 3 6" xfId="2815"/>
    <cellStyle name="Примечание 3 7" xfId="2816"/>
    <cellStyle name="Примечание 3 8" xfId="2817"/>
    <cellStyle name="Примечание 3 9" xfId="2818"/>
    <cellStyle name="Примечание 3_46EE.2011(v1.0)" xfId="2819"/>
    <cellStyle name="Примечание 30" xfId="2820"/>
    <cellStyle name="Примечание 31" xfId="2821"/>
    <cellStyle name="Примечание 32" xfId="2822"/>
    <cellStyle name="Примечание 33" xfId="2823"/>
    <cellStyle name="Примечание 34" xfId="2824"/>
    <cellStyle name="Примечание 35" xfId="2825"/>
    <cellStyle name="Примечание 36" xfId="2826"/>
    <cellStyle name="Примечание 37" xfId="2827"/>
    <cellStyle name="Примечание 4" xfId="2828"/>
    <cellStyle name="Примечание 4 2" xfId="2829"/>
    <cellStyle name="Примечание 4 3" xfId="2830"/>
    <cellStyle name="Примечание 4 4" xfId="2831"/>
    <cellStyle name="Примечание 4 5" xfId="2832"/>
    <cellStyle name="Примечание 4 6" xfId="2833"/>
    <cellStyle name="Примечание 4 7" xfId="2834"/>
    <cellStyle name="Примечание 4 8" xfId="2835"/>
    <cellStyle name="Примечание 4 9" xfId="2836"/>
    <cellStyle name="Примечание 4_46EE.2011(v1.0)" xfId="2837"/>
    <cellStyle name="Примечание 5" xfId="2838"/>
    <cellStyle name="Примечание 5 2" xfId="2839"/>
    <cellStyle name="Примечание 5 3" xfId="2840"/>
    <cellStyle name="Примечание 5 4" xfId="2841"/>
    <cellStyle name="Примечание 5 5" xfId="2842"/>
    <cellStyle name="Примечание 5 6" xfId="2843"/>
    <cellStyle name="Примечание 5 7" xfId="2844"/>
    <cellStyle name="Примечание 5 8" xfId="2845"/>
    <cellStyle name="Примечание 5 9" xfId="2846"/>
    <cellStyle name="Примечание 5_46EE.2011(v1.0)" xfId="2847"/>
    <cellStyle name="Примечание 6" xfId="2848"/>
    <cellStyle name="Примечание 6 2" xfId="2849"/>
    <cellStyle name="Примечание 6_46EE.2011(v1.0)" xfId="2850"/>
    <cellStyle name="Примечание 7" xfId="2851"/>
    <cellStyle name="Примечание 7 2" xfId="2852"/>
    <cellStyle name="Примечание 7_46EE.2011(v1.0)" xfId="2853"/>
    <cellStyle name="Примечание 8" xfId="2854"/>
    <cellStyle name="Примечание 8 2" xfId="2855"/>
    <cellStyle name="Примечание 8_46EE.2011(v1.0)" xfId="2856"/>
    <cellStyle name="Примечание 9" xfId="2857"/>
    <cellStyle name="Примечание 9 2" xfId="2858"/>
    <cellStyle name="Примечание 9_46EE.2011(v1.0)" xfId="2859"/>
    <cellStyle name="Продукт" xfId="2860"/>
    <cellStyle name="Процент_ГСМ (з)" xfId="2861"/>
    <cellStyle name="Процентный 10" xfId="2862"/>
    <cellStyle name="Процентный 11" xfId="2863"/>
    <cellStyle name="Процентный 11 2" xfId="2864"/>
    <cellStyle name="Процентный 12" xfId="2865"/>
    <cellStyle name="Процентный 2" xfId="2866"/>
    <cellStyle name="Процентный 2 2" xfId="2867"/>
    <cellStyle name="Процентный 2 2 2" xfId="2868"/>
    <cellStyle name="Процентный 2 2 2 2" xfId="2869"/>
    <cellStyle name="Процентный 2 2 3" xfId="2870"/>
    <cellStyle name="Процентный 2 2 4" xfId="2871"/>
    <cellStyle name="Процентный 2 3" xfId="2872"/>
    <cellStyle name="Процентный 2 3 2" xfId="2873"/>
    <cellStyle name="Процентный 2 3 3" xfId="2874"/>
    <cellStyle name="Процентный 2 3 4" xfId="2875"/>
    <cellStyle name="Процентный 2 4" xfId="2876"/>
    <cellStyle name="Процентный 2 5" xfId="2877"/>
    <cellStyle name="Процентный 2 6" xfId="2878"/>
    <cellStyle name="Процентный 2 7" xfId="2879"/>
    <cellStyle name="Процентный 3" xfId="2880"/>
    <cellStyle name="Процентный 3 2" xfId="2881"/>
    <cellStyle name="Процентный 3 3" xfId="2882"/>
    <cellStyle name="Процентный 3 4" xfId="2883"/>
    <cellStyle name="Процентный 3 5" xfId="2884"/>
    <cellStyle name="Процентный 3 5 2" xfId="2885"/>
    <cellStyle name="Процентный 4" xfId="2886"/>
    <cellStyle name="Процентный 4 2" xfId="2887"/>
    <cellStyle name="Процентный 4 3" xfId="2888"/>
    <cellStyle name="Процентный 4 4" xfId="2889"/>
    <cellStyle name="Процентный 4 5" xfId="2890"/>
    <cellStyle name="Процентный 5" xfId="2891"/>
    <cellStyle name="Процентный 5 2" xfId="2892"/>
    <cellStyle name="Процентный 5 3" xfId="2893"/>
    <cellStyle name="Процентный 6" xfId="2894"/>
    <cellStyle name="Процентный 7" xfId="2895"/>
    <cellStyle name="Процентный 7 2" xfId="2896"/>
    <cellStyle name="Процентный 8" xfId="2897"/>
    <cellStyle name="Процентный 9" xfId="2898"/>
    <cellStyle name="Пункт раздела" xfId="2899"/>
    <cellStyle name="Разница" xfId="2900"/>
    <cellStyle name="Рамки" xfId="2901"/>
    <cellStyle name="Рамки 2" xfId="2902"/>
    <cellStyle name="Расчетный" xfId="2903"/>
    <cellStyle name="Сводная таблица" xfId="2904"/>
    <cellStyle name="Связанная ячейка 10" xfId="2905"/>
    <cellStyle name="Связанная ячейка 2" xfId="2906"/>
    <cellStyle name="Связанная ячейка 2 2" xfId="2907"/>
    <cellStyle name="Связанная ячейка 2_46EE.2011(v1.0)" xfId="2908"/>
    <cellStyle name="Связанная ячейка 3" xfId="2909"/>
    <cellStyle name="Связанная ячейка 3 2" xfId="2910"/>
    <cellStyle name="Связанная ячейка 3_46EE.2011(v1.0)" xfId="2911"/>
    <cellStyle name="Связанная ячейка 4" xfId="2912"/>
    <cellStyle name="Связанная ячейка 4 2" xfId="2913"/>
    <cellStyle name="Связанная ячейка 4_46EE.2011(v1.0)" xfId="2914"/>
    <cellStyle name="Связанная ячейка 5" xfId="2915"/>
    <cellStyle name="Связанная ячейка 5 2" xfId="2916"/>
    <cellStyle name="Связанная ячейка 5_46EE.2011(v1.0)" xfId="2917"/>
    <cellStyle name="Связанная ячейка 6" xfId="2918"/>
    <cellStyle name="Связанная ячейка 6 2" xfId="2919"/>
    <cellStyle name="Связанная ячейка 6_46EE.2011(v1.0)" xfId="2920"/>
    <cellStyle name="Связанная ячейка 7" xfId="2921"/>
    <cellStyle name="Связанная ячейка 7 2" xfId="2922"/>
    <cellStyle name="Связанная ячейка 7_46EE.2011(v1.0)" xfId="2923"/>
    <cellStyle name="Связанная ячейка 8" xfId="2924"/>
    <cellStyle name="Связанная ячейка 8 2" xfId="2925"/>
    <cellStyle name="Связанная ячейка 8_46EE.2011(v1.0)" xfId="2926"/>
    <cellStyle name="Связанная ячейка 9" xfId="2927"/>
    <cellStyle name="Связанная ячейка 9 2" xfId="2928"/>
    <cellStyle name="Связанная ячейка 9_46EE.2011(v1.0)" xfId="2929"/>
    <cellStyle name="Стиль 1" xfId="2930"/>
    <cellStyle name="Стиль 1 2" xfId="2931"/>
    <cellStyle name="Стиль 1 2 2" xfId="2932"/>
    <cellStyle name="Стиль 1 2 2 2" xfId="2933"/>
    <cellStyle name="Стиль 1 2 2 2 2" xfId="2934"/>
    <cellStyle name="Стиль 1 2 2 3" xfId="2935"/>
    <cellStyle name="Стиль 1 2 3" xfId="2936"/>
    <cellStyle name="Стиль 1 2_46EP.2011(v2.0)" xfId="2937"/>
    <cellStyle name="Стиль 1 3" xfId="2938"/>
    <cellStyle name="Стиль 1 3 2" xfId="2939"/>
    <cellStyle name="Стиль 1 4" xfId="2940"/>
    <cellStyle name="Стиль 1_БП АП 2010" xfId="2941"/>
    <cellStyle name="Стиль 2" xfId="2942"/>
    <cellStyle name="Стиль 2 2" xfId="2943"/>
    <cellStyle name="Стиль 3" xfId="2944"/>
    <cellStyle name="Стиль 4" xfId="2945"/>
    <cellStyle name="Стиль 5" xfId="2946"/>
    <cellStyle name="Субсчет" xfId="2947"/>
    <cellStyle name="Счет" xfId="2948"/>
    <cellStyle name="ТЕКСТ" xfId="2949"/>
    <cellStyle name="ТЕКСТ 10" xfId="2950"/>
    <cellStyle name="ТЕКСТ 2" xfId="2951"/>
    <cellStyle name="ТЕКСТ 3" xfId="2952"/>
    <cellStyle name="ТЕКСТ 4" xfId="2953"/>
    <cellStyle name="ТЕКСТ 5" xfId="2954"/>
    <cellStyle name="ТЕКСТ 6" xfId="2955"/>
    <cellStyle name="ТЕКСТ 7" xfId="2956"/>
    <cellStyle name="ТЕКСТ 8" xfId="2957"/>
    <cellStyle name="ТЕКСТ 9" xfId="2958"/>
    <cellStyle name="Текст предупреждения 10" xfId="2959"/>
    <cellStyle name="Текст предупреждения 2" xfId="2960"/>
    <cellStyle name="Текст предупреждения 2 2" xfId="2961"/>
    <cellStyle name="Текст предупреждения 3" xfId="2962"/>
    <cellStyle name="Текст предупреждения 3 2" xfId="2963"/>
    <cellStyle name="Текст предупреждения 4" xfId="2964"/>
    <cellStyle name="Текст предупреждения 4 2" xfId="2965"/>
    <cellStyle name="Текст предупреждения 5" xfId="2966"/>
    <cellStyle name="Текст предупреждения 5 2" xfId="2967"/>
    <cellStyle name="Текст предупреждения 6" xfId="2968"/>
    <cellStyle name="Текст предупреждения 6 2" xfId="2969"/>
    <cellStyle name="Текст предупреждения 7" xfId="2970"/>
    <cellStyle name="Текст предупреждения 7 2" xfId="2971"/>
    <cellStyle name="Текст предупреждения 8" xfId="2972"/>
    <cellStyle name="Текст предупреждения 8 2" xfId="2973"/>
    <cellStyle name="Текст предупреждения 9" xfId="2974"/>
    <cellStyle name="Текст предупреждения 9 2" xfId="2975"/>
    <cellStyle name="Текстовый" xfId="2976"/>
    <cellStyle name="Текстовый 10" xfId="2977"/>
    <cellStyle name="Текстовый 11" xfId="2978"/>
    <cellStyle name="Текстовый 12" xfId="2979"/>
    <cellStyle name="Текстовый 13" xfId="2980"/>
    <cellStyle name="Текстовый 14" xfId="2981"/>
    <cellStyle name="Текстовый 15" xfId="2982"/>
    <cellStyle name="Текстовый 16" xfId="2983"/>
    <cellStyle name="Текстовый 2" xfId="2984"/>
    <cellStyle name="Текстовый 3" xfId="2985"/>
    <cellStyle name="Текстовый 4" xfId="2986"/>
    <cellStyle name="Текстовый 5" xfId="2987"/>
    <cellStyle name="Текстовый 6" xfId="2988"/>
    <cellStyle name="Текстовый 7" xfId="2989"/>
    <cellStyle name="Текстовый 8" xfId="2990"/>
    <cellStyle name="Текстовый 9" xfId="2991"/>
    <cellStyle name="Текстовый_1" xfId="2992"/>
    <cellStyle name="Тысячи [0]_2 пг2001г пр-в ДОК" xfId="2993"/>
    <cellStyle name="Тысячи_14APnakl" xfId="2994"/>
    <cellStyle name="ФИКСИРОВАННЫЙ" xfId="2995"/>
    <cellStyle name="ФИКСИРОВАННЫЙ 2" xfId="2996"/>
    <cellStyle name="ФИКСИРОВАННЫЙ 3" xfId="2997"/>
    <cellStyle name="ФИКСИРОВАННЫЙ 4" xfId="2998"/>
    <cellStyle name="ФИКСИРОВАННЫЙ 5" xfId="2999"/>
    <cellStyle name="ФИКСИРОВАННЫЙ 6" xfId="3000"/>
    <cellStyle name="ФИКСИРОВАННЫЙ 7" xfId="3001"/>
    <cellStyle name="ФИКСИРОВАННЫЙ 8" xfId="3002"/>
    <cellStyle name="ФИКСИРОВАННЫЙ 9" xfId="3003"/>
    <cellStyle name="ФИКСИРОВАННЫЙ_1" xfId="3004"/>
    <cellStyle name="Финансовый [0] 2" xfId="3005"/>
    <cellStyle name="Финансовый 10" xfId="3006"/>
    <cellStyle name="Финансовый 11" xfId="3007"/>
    <cellStyle name="Финансовый 2" xfId="3008"/>
    <cellStyle name="Финансовый 2 2" xfId="3009"/>
    <cellStyle name="Финансовый 2 2 2" xfId="3010"/>
    <cellStyle name="Финансовый 2 2 3" xfId="3011"/>
    <cellStyle name="Финансовый 2 2 4" xfId="3012"/>
    <cellStyle name="Финансовый 2 2_INDEX.STATION.2012(v1.0)_" xfId="3013"/>
    <cellStyle name="Финансовый 2 3" xfId="3014"/>
    <cellStyle name="Финансовый 2 4" xfId="3015"/>
    <cellStyle name="Финансовый 2 5" xfId="3016"/>
    <cellStyle name="Финансовый 2 5 2" xfId="3017"/>
    <cellStyle name="Финансовый 2 6" xfId="3018"/>
    <cellStyle name="Финансовый 2 7" xfId="3019"/>
    <cellStyle name="Финансовый 2 8" xfId="3020"/>
    <cellStyle name="Финансовый 2 9" xfId="3021"/>
    <cellStyle name="Финансовый 2_46EE.2011(v1.0)" xfId="3022"/>
    <cellStyle name="Финансовый 3" xfId="3023"/>
    <cellStyle name="Финансовый 3 2" xfId="3024"/>
    <cellStyle name="Финансовый 3 2 2" xfId="3025"/>
    <cellStyle name="Финансовый 3 2_UPDATE.MONITORING.OS.EE.2.02.TO.1.3.64" xfId="3026"/>
    <cellStyle name="Финансовый 3 3" xfId="3027"/>
    <cellStyle name="Финансовый 3 3 2" xfId="3028"/>
    <cellStyle name="Финансовый 3 4" xfId="3029"/>
    <cellStyle name="Финансовый 3 5" xfId="3030"/>
    <cellStyle name="Финансовый 3 6" xfId="3031"/>
    <cellStyle name="Финансовый 3 8" xfId="3032"/>
    <cellStyle name="Финансовый 3_ARMRAZR" xfId="3033"/>
    <cellStyle name="Финансовый 4" xfId="3034"/>
    <cellStyle name="Финансовый 4 2" xfId="3035"/>
    <cellStyle name="Финансовый 4 2 2" xfId="3036"/>
    <cellStyle name="Финансовый 4 3" xfId="3037"/>
    <cellStyle name="Финансовый 4 4" xfId="3038"/>
    <cellStyle name="Финансовый 4_TEHSHEET" xfId="3039"/>
    <cellStyle name="Финансовый 5" xfId="3040"/>
    <cellStyle name="Финансовый 5 2" xfId="3041"/>
    <cellStyle name="Финансовый 6" xfId="3042"/>
    <cellStyle name="Финансовый 6 2" xfId="3043"/>
    <cellStyle name="Финансовый 7" xfId="3044"/>
    <cellStyle name="Финансовый 8" xfId="3045"/>
    <cellStyle name="Финансовый 9" xfId="3046"/>
    <cellStyle name="Финансовый0[0]_FU_bal" xfId="3047"/>
    <cellStyle name="Формула" xfId="3048"/>
    <cellStyle name="Формула 2" xfId="3049"/>
    <cellStyle name="Формула 2 2" xfId="3050"/>
    <cellStyle name="Формула 3" xfId="3051"/>
    <cellStyle name="Формула 4" xfId="3052"/>
    <cellStyle name="Формула_A РТ 2009 Рязаньэнерго" xfId="3053"/>
    <cellStyle name="ФормулаВБ" xfId="3054"/>
    <cellStyle name="ФормулаВБ 2" xfId="3055"/>
    <cellStyle name="ФормулаНаКонтроль" xfId="3056"/>
    <cellStyle name="ФормулаНаКонтроль 2" xfId="3057"/>
    <cellStyle name="ФормулаНаКонтроль_GRES.2007.5" xfId="3058"/>
    <cellStyle name="Хороший 10" xfId="3059"/>
    <cellStyle name="Хороший 2" xfId="3060"/>
    <cellStyle name="Хороший 2 2" xfId="3061"/>
    <cellStyle name="Хороший 3" xfId="3062"/>
    <cellStyle name="Хороший 3 2" xfId="3063"/>
    <cellStyle name="Хороший 4" xfId="3064"/>
    <cellStyle name="Хороший 4 2" xfId="3065"/>
    <cellStyle name="Хороший 5" xfId="3066"/>
    <cellStyle name="Хороший 5 2" xfId="3067"/>
    <cellStyle name="Хороший 6" xfId="3068"/>
    <cellStyle name="Хороший 6 2" xfId="3069"/>
    <cellStyle name="Хороший 7" xfId="3070"/>
    <cellStyle name="Хороший 7 2" xfId="3071"/>
    <cellStyle name="Хороший 8" xfId="3072"/>
    <cellStyle name="Хороший 8 2" xfId="3073"/>
    <cellStyle name="Хороший 9" xfId="3074"/>
    <cellStyle name="Хороший 9 2" xfId="3075"/>
    <cellStyle name="Цена_продукта" xfId="3076"/>
    <cellStyle name="Ценовой" xfId="3077"/>
    <cellStyle name="Цифры по центру с десятыми" xfId="3078"/>
    <cellStyle name="Цифры по центру с десятыми 2" xfId="3079"/>
    <cellStyle name="Цифры по центру с десятыми 3" xfId="3080"/>
    <cellStyle name="Цифры по центру с десятыми 4" xfId="3081"/>
    <cellStyle name="число" xfId="3082"/>
    <cellStyle name="Џђћ–…ќ’ќ›‰" xfId="3083"/>
    <cellStyle name="Џђћ–…ќ’ќ›‰ 2" xfId="3084"/>
    <cellStyle name="Џђћ–…ќ’ќ›‰ 3" xfId="3085"/>
    <cellStyle name="Шапка" xfId="3086"/>
    <cellStyle name="Шапка таблицы" xfId="3087"/>
    <cellStyle name="Шапка таблицы 2" xfId="3088"/>
    <cellStyle name="Шапка_4DNS.UPDATE.EXAMPLE" xfId="3089"/>
    <cellStyle name="ШАУ" xfId="3090"/>
    <cellStyle name="標準_PL-CF sheet" xfId="3091"/>
    <cellStyle name="㼿" xfId="3092"/>
    <cellStyle name="㼿?" xfId="3093"/>
    <cellStyle name="㼿㼿" xfId="3094"/>
    <cellStyle name="㼿㼿 2" xfId="3095"/>
    <cellStyle name="㼿㼿?" xfId="3096"/>
    <cellStyle name="㼿㼿? 2" xfId="3097"/>
    <cellStyle name="㼿㼿? 3" xfId="3098"/>
    <cellStyle name="㼿㼿㼿" xfId="3099"/>
    <cellStyle name="㼿㼿㼿 2" xfId="3100"/>
    <cellStyle name="㼿㼿㼿?" xfId="3101"/>
    <cellStyle name="㼿㼿㼿? 2" xfId="3102"/>
    <cellStyle name="㼿㼿㼿? 3" xfId="3103"/>
    <cellStyle name="㼿㼿㼿㼿" xfId="3104"/>
    <cellStyle name="㼿㼿㼿㼿?" xfId="3105"/>
    <cellStyle name="㼿㼿㼿㼿㼿" xfId="3106"/>
    <cellStyle name="䁺_x0001_" xfId="3107"/>
    <cellStyle name="䁺_x0001_ 2" xfId="3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11" Type="http://schemas.openxmlformats.org/officeDocument/2006/relationships/externalLink" Target="externalLinks/externalLink10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2;&#1042;&#1057;&#1057;\&#1082;&#1072;&#1083;&#1100;&#1082;_&#1042;&#1042;&#1057;&#1057;_&#1044;&#1048;_2019-2023_&#1074;&#1086;&#1076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6\&#1058;&#1077;&#1087;&#1083;&#1086;+&#1043;&#1042;&#1057;\&#1042;&#1042;&#1057;&#1057;\&#1042;&#1086;&#1076;&#1072;\!&#1082;&#1072;&#1083;&#1100;&#1082;_&#1042;&#1042;&#1057;&#1057;_2016-2018_&#1044;&#1048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70;&#1044;&#1046;&#1045;&#1058;\2018\OPEX\&#1055;&#1086;&#1089;&#1083;&#1077;&#1076;&#1085;&#1080;&#1077;%20&#1074;&#1077;&#1088;&#1089;&#1080;&#1080;\OPEX%202018%20&#1057;&#1058;&#1048;&#1057;&#1058;&#1054;_19%2010%2017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0;&#1086;&#1084;&#1080;&#1090;&#1077;&#1090;%20&#1087;&#1086;%20&#1090;&#1072;&#1088;&#1080;&#1092;&#1072;&#1084;,%20&#1060;&#1040;&#1057;\&#1058;&#1072;&#1088;&#1080;&#1092;&#1085;&#1072;&#1103;%20&#1079;&#1072;&#1103;&#1074;&#1082;&#1072;%202019-2023%20&#1042;&#1054;%20&#1080;%20&#1061;&#1042;&#1057;\&#1048;&#1089;&#1093;&#1086;&#1076;&#1085;&#1080;&#1082;&#1080;\&#1056;&#1072;&#1089;&#1087;&#1088;&#1077;&#1076;&#1077;&#1083;&#1077;&#1085;&#1080;&#1077;%20&#1073;&#1102;&#1076;&#1078;&#1077;&#1090;&#1072;%20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wnloads\ADR_PR_REM_QV_4_178_&#1092;_2013_&#1042;&#1042;&#1057;&#1057;(&#1091;&#1090;&#1086;&#1095;&#1085;_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Koparova\Local%20Settings\Temporary%20Internet%20Files\OLKA\&#1060;&#1054;&#1058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учет итогов"/>
      <sheetName val="Лист1"/>
      <sheetName val="Лист2"/>
      <sheetName val="пр.произв."/>
      <sheetName val="Реагенты"/>
      <sheetName val="материалы СЭГТ"/>
      <sheetName val="материалы СТИСТО"/>
      <sheetName val="РиУПХ"/>
      <sheetName val="прил 2"/>
      <sheetName val="прил 3"/>
      <sheetName val="прил 4"/>
      <sheetName val="прил 5"/>
      <sheetName val="прил 6"/>
      <sheetName val="прил 1 к распор"/>
      <sheetName val="прил 2 к распор"/>
    </sheetNames>
    <sheetDataSet>
      <sheetData sheetId="0"/>
      <sheetData sheetId="1">
        <row r="14">
          <cell r="Q14">
            <v>9156.3567199999998</v>
          </cell>
          <cell r="T14">
            <v>39558.18</v>
          </cell>
        </row>
        <row r="15">
          <cell r="Q15">
            <v>7192.3367200000002</v>
          </cell>
          <cell r="T15">
            <v>26217.4</v>
          </cell>
          <cell r="AC15">
            <v>7362.5104545468166</v>
          </cell>
          <cell r="AF15">
            <v>26837.705977929218</v>
          </cell>
          <cell r="AO15">
            <v>7580.4401355997852</v>
          </cell>
          <cell r="AR15">
            <v>27632.10456153443</v>
          </cell>
          <cell r="BA15">
            <v>7804.818788255423</v>
          </cell>
          <cell r="BD15">
            <v>28450.017709055377</v>
          </cell>
          <cell r="BM15">
            <v>8035.8427880192949</v>
          </cell>
          <cell r="BP15">
            <v>29292.141313730819</v>
          </cell>
        </row>
        <row r="38">
          <cell r="P38">
            <v>12099.54</v>
          </cell>
          <cell r="Q38">
            <v>1026.02</v>
          </cell>
          <cell r="T38">
            <v>11073.52</v>
          </cell>
          <cell r="AB38">
            <v>12385.816520069424</v>
          </cell>
          <cell r="AC38">
            <v>1050.2960679758226</v>
          </cell>
          <cell r="AF38">
            <v>11335.5204520936</v>
          </cell>
          <cell r="AN38">
            <v>12752.437649716325</v>
          </cell>
          <cell r="AO38">
            <v>1081.3847419435183</v>
          </cell>
          <cell r="AR38">
            <v>11671.052907772806</v>
          </cell>
          <cell r="AZ38">
            <v>13129.910670110714</v>
          </cell>
          <cell r="BA38">
            <v>1113.3933914492575</v>
          </cell>
          <cell r="BD38">
            <v>12016.517278661457</v>
          </cell>
          <cell r="BL38">
            <v>13518.557521588798</v>
          </cell>
          <cell r="BM38">
            <v>1146.3500303644787</v>
          </cell>
          <cell r="BP38">
            <v>12372.207491224319</v>
          </cell>
        </row>
        <row r="51">
          <cell r="Q51">
            <v>938.00000000000011</v>
          </cell>
          <cell r="T51">
            <v>2267.2600000000002</v>
          </cell>
          <cell r="AC51">
            <v>960.19347747736072</v>
          </cell>
          <cell r="AF51">
            <v>2320.9035699771825</v>
          </cell>
          <cell r="AO51">
            <v>988.61512245669701</v>
          </cell>
          <cell r="AR51">
            <v>2389.6025306927668</v>
          </cell>
          <cell r="BA51">
            <v>1017.8778202953195</v>
          </cell>
          <cell r="BD51">
            <v>2460.3350122831739</v>
          </cell>
          <cell r="BM51">
            <v>1048.0071816162269</v>
          </cell>
          <cell r="BP51">
            <v>2533.1611950448678</v>
          </cell>
        </row>
        <row r="71">
          <cell r="Q71">
            <v>1463.1799999999998</v>
          </cell>
          <cell r="T71">
            <v>3741.5</v>
          </cell>
          <cell r="AC71">
            <v>1524.6399999999999</v>
          </cell>
          <cell r="AF71">
            <v>3898.64</v>
          </cell>
          <cell r="AO71">
            <v>1585.62</v>
          </cell>
          <cell r="AR71">
            <v>4054.59</v>
          </cell>
          <cell r="BA71">
            <v>1649.04</v>
          </cell>
          <cell r="BD71">
            <v>4216.7700000000004</v>
          </cell>
          <cell r="BM71">
            <v>1713.35</v>
          </cell>
          <cell r="BP71">
            <v>4381.22</v>
          </cell>
        </row>
        <row r="73">
          <cell r="Q73">
            <v>26524.58</v>
          </cell>
          <cell r="T73">
            <v>22683.439999999999</v>
          </cell>
          <cell r="AC73">
            <v>28646.84</v>
          </cell>
          <cell r="AF73">
            <v>24497.47</v>
          </cell>
          <cell r="AO73">
            <v>30342.42</v>
          </cell>
          <cell r="AR73">
            <v>25948.690000000002</v>
          </cell>
          <cell r="BA73">
            <v>31555.67</v>
          </cell>
          <cell r="BD73">
            <v>26985.66</v>
          </cell>
          <cell r="BM73">
            <v>32817.160000000003</v>
          </cell>
          <cell r="BP73">
            <v>28063.239999999998</v>
          </cell>
        </row>
        <row r="81">
          <cell r="Q81">
            <v>0</v>
          </cell>
          <cell r="T81">
            <v>0</v>
          </cell>
        </row>
        <row r="90">
          <cell r="Q90">
            <v>59.95</v>
          </cell>
          <cell r="T90">
            <v>544.4</v>
          </cell>
          <cell r="AC90">
            <v>59.95</v>
          </cell>
          <cell r="AF90">
            <v>544.4</v>
          </cell>
          <cell r="AO90">
            <v>59.95</v>
          </cell>
          <cell r="AR90">
            <v>544.4</v>
          </cell>
          <cell r="BA90">
            <v>59.95</v>
          </cell>
          <cell r="BD90">
            <v>544.4</v>
          </cell>
          <cell r="BM90">
            <v>59.95</v>
          </cell>
          <cell r="BP90">
            <v>544.4</v>
          </cell>
        </row>
        <row r="100">
          <cell r="Q100">
            <v>29136.81</v>
          </cell>
          <cell r="T100">
            <v>79967.960000000006</v>
          </cell>
          <cell r="AC100">
            <v>29064.54</v>
          </cell>
          <cell r="AF100">
            <v>79559.92</v>
          </cell>
          <cell r="AO100">
            <v>29057.99</v>
          </cell>
          <cell r="AR100">
            <v>79035.28</v>
          </cell>
          <cell r="BA100">
            <v>29045.59</v>
          </cell>
          <cell r="BD100">
            <v>78903.03</v>
          </cell>
          <cell r="BM100">
            <v>28938.9</v>
          </cell>
          <cell r="BP100">
            <v>78527.44</v>
          </cell>
        </row>
        <row r="106">
          <cell r="Q106">
            <v>-22836.77</v>
          </cell>
          <cell r="T106">
            <v>-4834.71</v>
          </cell>
          <cell r="AC106">
            <v>-15354.35</v>
          </cell>
          <cell r="AF106">
            <v>-1670.2</v>
          </cell>
          <cell r="AO106">
            <v>-14219.54</v>
          </cell>
          <cell r="AR106">
            <v>-1467.48</v>
          </cell>
          <cell r="BA106">
            <v>-13505.09</v>
          </cell>
          <cell r="BD106">
            <v>-3768.72</v>
          </cell>
          <cell r="BM106">
            <v>-12671.86</v>
          </cell>
          <cell r="BP106">
            <v>-7164.16</v>
          </cell>
        </row>
        <row r="110">
          <cell r="Q110">
            <v>5870.6700000000028</v>
          </cell>
          <cell r="T1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 4"/>
      <sheetName val="Приложение 5"/>
      <sheetName val="прил.№6"/>
      <sheetName val="Прилож 1 к распр"/>
      <sheetName val="Прил 2 к распор"/>
      <sheetName val="Прил. 3 к распор"/>
      <sheetName val="Кальк_2016-2018_долг"/>
      <sheetName val="Тариф.меню_2016-18_долг"/>
      <sheetName val="для шаблона"/>
      <sheetName val="Кальк_2016(мэор)"/>
      <sheetName val="Индексы"/>
      <sheetName val="Переменные на 3 года"/>
      <sheetName val="Лист1"/>
      <sheetName val="распред"/>
      <sheetName val="ОС"/>
      <sheetName val="Лист6"/>
      <sheetName val="Лист5"/>
      <sheetName val="Лист7"/>
      <sheetName val="ОС (2)"/>
      <sheetName val="аналог"/>
      <sheetName val="Лист2"/>
      <sheetName val="Лист3"/>
      <sheetName val="Лист4"/>
      <sheetName val="Лист8"/>
      <sheetName val="Лист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3">
          <cell r="K9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put"/>
      <sheetName val="2017-2018"/>
      <sheetName val="Summary"/>
      <sheetName val="Новые КБК"/>
      <sheetName val="Вид деятельности пример_2017"/>
      <sheetName val="Detailed data from departments"/>
      <sheetName val="CBC list"/>
      <sheetName val="1"/>
      <sheetName val="List (short)"/>
      <sheetName val="рассылка"/>
      <sheetName val="май"/>
      <sheetName val="120 КВК "/>
      <sheetName val="СТИСТО куб"/>
      <sheetName val="Лист1"/>
      <sheetName val="сорбент RxSORB"/>
      <sheetName val="реагенты для лабор."/>
      <sheetName val="мешки"/>
      <sheetName val="уголь"/>
      <sheetName val="мегасорб"/>
      <sheetName val="коагулянт"/>
      <sheetName val="флокулянт"/>
      <sheetName val="инстр.КИП"/>
      <sheetName val="матер. КИП"/>
      <sheetName val="Электроизм"/>
      <sheetName val="Поверка"/>
      <sheetName val="люки"/>
      <sheetName val="материалы УИК"/>
      <sheetName val="инструментУИК"/>
      <sheetName val="Плата ЗВ"/>
      <sheetName val="куб 2017"/>
    </sheetNames>
    <sheetDataSet>
      <sheetData sheetId="0"/>
      <sheetData sheetId="1">
        <row r="5">
          <cell r="AA5">
            <v>40544</v>
          </cell>
          <cell r="AB5">
            <v>40575</v>
          </cell>
          <cell r="AC5">
            <v>40603</v>
          </cell>
          <cell r="AD5">
            <v>40634</v>
          </cell>
          <cell r="AE5">
            <v>40664</v>
          </cell>
          <cell r="AF5">
            <v>40695</v>
          </cell>
          <cell r="AG5">
            <v>40725</v>
          </cell>
          <cell r="AH5">
            <v>40756</v>
          </cell>
          <cell r="AI5">
            <v>40787</v>
          </cell>
          <cell r="AJ5">
            <v>40817</v>
          </cell>
          <cell r="AK5">
            <v>40848</v>
          </cell>
          <cell r="AL5">
            <v>40878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B1">
            <v>0</v>
          </cell>
        </row>
        <row r="2">
          <cell r="B2" t="str">
            <v>Расходы на утилиты</v>
          </cell>
          <cell r="I2" t="str">
            <v>Общее руководство</v>
          </cell>
        </row>
        <row r="3">
          <cell r="B3" t="str">
            <v>Расходы на утилиты</v>
          </cell>
          <cell r="I3" t="str">
            <v>Инспекция по безопасности полетов</v>
          </cell>
        </row>
        <row r="4">
          <cell r="B4" t="str">
            <v>Расходы на утилиты</v>
          </cell>
          <cell r="I4" t="str">
            <v>Штаб Гражданской обороны</v>
          </cell>
        </row>
        <row r="5">
          <cell r="B5" t="str">
            <v>Расходы на утилиты</v>
          </cell>
          <cell r="I5" t="str">
            <v>Режимно-секретный отдел</v>
          </cell>
        </row>
        <row r="6">
          <cell r="B6" t="str">
            <v>Расходы на утилиты</v>
          </cell>
          <cell r="I6" t="str">
            <v>Мобилизационный отдел</v>
          </cell>
        </row>
        <row r="7">
          <cell r="B7" t="str">
            <v>Расходы на утилиты</v>
          </cell>
          <cell r="I7" t="str">
            <v>Группа охраны окружающей среды</v>
          </cell>
        </row>
        <row r="8">
          <cell r="B8" t="str">
            <v>Расходы на утилиты</v>
          </cell>
          <cell r="I8" t="str">
            <v>Отдел развития инфраструктуры</v>
          </cell>
        </row>
        <row r="9">
          <cell r="B9" t="str">
            <v>Материальные расходы</v>
          </cell>
          <cell r="I9" t="str">
            <v>Дирекция по финансам</v>
          </cell>
        </row>
        <row r="10">
          <cell r="B10" t="str">
            <v>Материальные расходы</v>
          </cell>
          <cell r="I10" t="str">
            <v>Экономический отдел</v>
          </cell>
        </row>
        <row r="11">
          <cell r="B11" t="str">
            <v>Материальные расходы</v>
          </cell>
          <cell r="I11" t="str">
            <v>Финансовый отдел</v>
          </cell>
        </row>
        <row r="12">
          <cell r="B12" t="str">
            <v>Материальные расходы</v>
          </cell>
          <cell r="I12" t="str">
            <v>Отд. по налогообложению и корпоративному страх</v>
          </cell>
        </row>
        <row r="13">
          <cell r="B13" t="str">
            <v>Материальные расходы</v>
          </cell>
          <cell r="I13" t="str">
            <v>Отдел бухгалтерского учета</v>
          </cell>
        </row>
        <row r="14">
          <cell r="B14" t="str">
            <v>Материальные расходы</v>
          </cell>
          <cell r="I14" t="str">
            <v>Дирекция по персоналу</v>
          </cell>
        </row>
        <row r="15">
          <cell r="B15" t="str">
            <v>Материальные расходы</v>
          </cell>
          <cell r="I15" t="str">
            <v>Корпоративный центр развития персонала</v>
          </cell>
        </row>
        <row r="16">
          <cell r="B16" t="str">
            <v>Материальные расходы</v>
          </cell>
          <cell r="I16" t="str">
            <v>Авиационный учебный центр</v>
          </cell>
        </row>
        <row r="17">
          <cell r="B17" t="str">
            <v>Материальные расходы</v>
          </cell>
          <cell r="I17" t="str">
            <v>Охрана труда</v>
          </cell>
        </row>
        <row r="18">
          <cell r="B18" t="str">
            <v>Материальные расходы</v>
          </cell>
          <cell r="I18" t="str">
            <v>Слу.тепл.и сантехнического обеспечения (СТИСТО)</v>
          </cell>
        </row>
        <row r="19">
          <cell r="B19" t="str">
            <v>Материальные расходы</v>
          </cell>
          <cell r="I19" t="str">
            <v>Служба электросветотехн.обеспеч.полетов (ЭСТОП)</v>
          </cell>
        </row>
        <row r="20">
          <cell r="B20" t="str">
            <v>Материальные расходы</v>
          </cell>
          <cell r="I20" t="str">
            <v>Энергетический центр</v>
          </cell>
        </row>
        <row r="21">
          <cell r="B21" t="str">
            <v>Материальные расходы</v>
          </cell>
          <cell r="I21" t="str">
            <v>Служба Строительства и Ремонта Сооружений</v>
          </cell>
        </row>
        <row r="22">
          <cell r="B22" t="str">
            <v>Материальные расходы</v>
          </cell>
          <cell r="I22" t="str">
            <v>Служба эксплуатации Главного Терминала</v>
          </cell>
        </row>
        <row r="23">
          <cell r="B23" t="str">
            <v>Командировочные расходы</v>
          </cell>
          <cell r="I23" t="str">
            <v>Правовая дирекция</v>
          </cell>
        </row>
        <row r="24">
          <cell r="B24" t="str">
            <v xml:space="preserve">Эксплуатация и ремонт </v>
          </cell>
          <cell r="I24" t="str">
            <v>Дирекция по авиационной безопасности</v>
          </cell>
        </row>
        <row r="25">
          <cell r="B25" t="str">
            <v xml:space="preserve">Эксплуатация и ремонт </v>
          </cell>
          <cell r="I25" t="str">
            <v>Служба досмотра</v>
          </cell>
        </row>
        <row r="26">
          <cell r="B26" t="str">
            <v xml:space="preserve">Эксплуатация и ремонт </v>
          </cell>
          <cell r="I26" t="str">
            <v>Служба перронного контроля</v>
          </cell>
        </row>
        <row r="27">
          <cell r="B27" t="str">
            <v xml:space="preserve">Эксплуатация и ремонт </v>
          </cell>
          <cell r="I27" t="str">
            <v>Служба охраны аэропорта</v>
          </cell>
        </row>
        <row r="28">
          <cell r="B28" t="str">
            <v xml:space="preserve">Эксплуатация и ремонт </v>
          </cell>
          <cell r="I28" t="str">
            <v>Отдел обеспечения авиационной безопасности</v>
          </cell>
        </row>
        <row r="29">
          <cell r="B29" t="str">
            <v xml:space="preserve">Эксплуатация и ремонт </v>
          </cell>
          <cell r="I29" t="str">
            <v>Отд.организационно-методической работы (ОМР)</v>
          </cell>
        </row>
        <row r="30">
          <cell r="B30" t="str">
            <v xml:space="preserve">Эксплуатация и ремонт </v>
          </cell>
          <cell r="I30" t="str">
            <v>ОПКУД и ИТС АБ</v>
          </cell>
        </row>
        <row r="31">
          <cell r="B31" t="str">
            <v xml:space="preserve">Эксплуатация и ремонт </v>
          </cell>
          <cell r="I31" t="str">
            <v>ЛОВД</v>
          </cell>
        </row>
        <row r="32">
          <cell r="B32" t="str">
            <v xml:space="preserve">Эксплуатация и ремонт </v>
          </cell>
          <cell r="I32" t="str">
            <v>Отд.экономической безопасности</v>
          </cell>
        </row>
        <row r="33">
          <cell r="B33" t="str">
            <v xml:space="preserve">Эксплуатация и ремонт </v>
          </cell>
          <cell r="I33" t="str">
            <v>Отдел комплексной защиты информации (КЗИ)</v>
          </cell>
        </row>
        <row r="34">
          <cell r="B34" t="str">
            <v xml:space="preserve">Эксплуатация и ремонт </v>
          </cell>
          <cell r="I34" t="str">
            <v>Дирекция информационных технологий</v>
          </cell>
        </row>
        <row r="35">
          <cell r="B35" t="str">
            <v xml:space="preserve">Эксплуатация и ремонт </v>
          </cell>
          <cell r="I35" t="str">
            <v>Отдел технического обслуживани багажной системы</v>
          </cell>
        </row>
        <row r="36">
          <cell r="B36" t="str">
            <v xml:space="preserve">Эксплуатация и ремонт </v>
          </cell>
          <cell r="I36" t="str">
            <v>Коммерческая дирекция</v>
          </cell>
        </row>
        <row r="37">
          <cell r="B37" t="str">
            <v xml:space="preserve">Эксплуатация и ремонт </v>
          </cell>
          <cell r="I37" t="str">
            <v>Дирекция по снабжению</v>
          </cell>
        </row>
        <row r="38">
          <cell r="B38" t="str">
            <v>Расходы на аренду</v>
          </cell>
          <cell r="I38" t="str">
            <v>Дирекция по взаимодействию с органами власти</v>
          </cell>
        </row>
        <row r="39">
          <cell r="B39" t="str">
            <v>Расходы на аренду</v>
          </cell>
          <cell r="I39" t="str">
            <v>Администрация Главного операционного директора</v>
          </cell>
        </row>
        <row r="40">
          <cell r="B40" t="str">
            <v>Расходы на аренду</v>
          </cell>
          <cell r="I40" t="str">
            <v>Служба контроля качества и работы с претензиями</v>
          </cell>
        </row>
        <row r="41">
          <cell r="B41" t="str">
            <v>Расходы на приобретение прав и инф.обслуживание</v>
          </cell>
          <cell r="I41" t="str">
            <v>Служба по пассажирским перевозкам и обсл. в термин</v>
          </cell>
        </row>
        <row r="42">
          <cell r="B42" t="str">
            <v>Расходы на приобретение прав и инф.обслуживание</v>
          </cell>
          <cell r="I42" t="str">
            <v>Отдел розыска багажа</v>
          </cell>
        </row>
        <row r="43">
          <cell r="B43" t="str">
            <v>Расходы на приобретение прав и инф.обслуживание</v>
          </cell>
          <cell r="I43" t="str">
            <v>Группа организации дополнительного обслуживания</v>
          </cell>
        </row>
        <row r="44">
          <cell r="B44" t="str">
            <v>Расходы на приобретение прав и инф.обслуживание</v>
          </cell>
          <cell r="I44" t="str">
            <v>Отдел коммерческого обслуживания пассажиров</v>
          </cell>
        </row>
        <row r="45">
          <cell r="B45" t="str">
            <v>Расходы на приобретение прав и инф.обслуживание</v>
          </cell>
          <cell r="I45" t="str">
            <v>Центр оперативного управления аэропорта</v>
          </cell>
        </row>
        <row r="46">
          <cell r="B46" t="str">
            <v>Расходы на приобретение прав и инф.обслуживание</v>
          </cell>
          <cell r="I46" t="str">
            <v>Группа авиационной орнитологии</v>
          </cell>
        </row>
        <row r="47">
          <cell r="B47" t="str">
            <v>Расходы на приобретение прав и инф.обслуживание</v>
          </cell>
          <cell r="I47" t="str">
            <v>Врачебные здравпункты</v>
          </cell>
        </row>
        <row r="48">
          <cell r="B48" t="str">
            <v>Расходы на приобретение прав и инф.обслуживание</v>
          </cell>
          <cell r="I48" t="str">
            <v>Аэродромная служба (АС)</v>
          </cell>
        </row>
        <row r="49">
          <cell r="B49" t="str">
            <v>Расходы на приобретение прав и инф.обслуживание</v>
          </cell>
          <cell r="I49" t="str">
            <v>Сл.поискового ав.-спас.обеспеч.полетов (СПАСОП)</v>
          </cell>
        </row>
        <row r="50">
          <cell r="B50" t="str">
            <v>Расходы на приобретение прав и инф.обслуживание</v>
          </cell>
          <cell r="I50" t="str">
            <v>Служба ремонта и технического обслуживания</v>
          </cell>
        </row>
        <row r="51">
          <cell r="B51" t="str">
            <v>Расходы на приобретение прав и инф.обслуживание</v>
          </cell>
          <cell r="I51" t="str">
            <v>Отдел уборки ВС</v>
          </cell>
        </row>
        <row r="52">
          <cell r="B52" t="str">
            <v>Расходы на приобретение прав и инф.обслуживание</v>
          </cell>
          <cell r="I52" t="str">
            <v>Служба перронного обслуживани воздушных судов</v>
          </cell>
        </row>
        <row r="53">
          <cell r="B53" t="str">
            <v>Расходы на приобретение прав и инф.обслуживание</v>
          </cell>
          <cell r="I53" t="str">
            <v>Служба обработки багажа</v>
          </cell>
        </row>
        <row r="54">
          <cell r="B54" t="str">
            <v>Расходы на приобретение прав и инф.обслуживание</v>
          </cell>
          <cell r="I54" t="str">
            <v>Дирекция по управлению аэровокзальным комплексом</v>
          </cell>
        </row>
        <row r="55">
          <cell r="B55" t="str">
            <v>Расходы на приобретение прав и инф.обслуживание</v>
          </cell>
          <cell r="I55" t="str">
            <v>Отдел информации</v>
          </cell>
        </row>
        <row r="56">
          <cell r="B56" t="str">
            <v>Расходы на приобретение прав и инф.обслуживание</v>
          </cell>
        </row>
        <row r="57">
          <cell r="B57" t="str">
            <v>Расходы на страхование</v>
          </cell>
        </row>
        <row r="58">
          <cell r="B58" t="str">
            <v>Расходы на страхование</v>
          </cell>
        </row>
        <row r="59">
          <cell r="B59" t="str">
            <v>Расходы на страхование</v>
          </cell>
        </row>
        <row r="60">
          <cell r="B60" t="str">
            <v>Прочие расходы</v>
          </cell>
        </row>
        <row r="61">
          <cell r="B61" t="str">
            <v>Прочие расходы</v>
          </cell>
        </row>
        <row r="62">
          <cell r="B62" t="str">
            <v>Прочие расходы</v>
          </cell>
        </row>
        <row r="63">
          <cell r="B63" t="str">
            <v>Прочие расходы</v>
          </cell>
        </row>
        <row r="64">
          <cell r="B64" t="str">
            <v>Прочие расходы</v>
          </cell>
        </row>
        <row r="65">
          <cell r="B65" t="str">
            <v>Прочие расходы</v>
          </cell>
        </row>
        <row r="66">
          <cell r="B66" t="str">
            <v>Прочие расходы</v>
          </cell>
        </row>
        <row r="67">
          <cell r="B67" t="str">
            <v>Прочие расходы</v>
          </cell>
        </row>
        <row r="68">
          <cell r="B68" t="str">
            <v>Прочие расходы</v>
          </cell>
        </row>
        <row r="69">
          <cell r="B69" t="str">
            <v>Прочие расходы</v>
          </cell>
        </row>
        <row r="70">
          <cell r="B70" t="str">
            <v>Прочие расходы</v>
          </cell>
        </row>
        <row r="71">
          <cell r="B71" t="str">
            <v>Прочие расходы</v>
          </cell>
        </row>
        <row r="72">
          <cell r="B72" t="str">
            <v>Прочие расходы</v>
          </cell>
        </row>
        <row r="73">
          <cell r="B73" t="str">
            <v>Прочие расходы</v>
          </cell>
        </row>
        <row r="74">
          <cell r="B74" t="str">
            <v>Прочие расходы</v>
          </cell>
        </row>
        <row r="75">
          <cell r="B75" t="str">
            <v>Прочие расходы</v>
          </cell>
        </row>
        <row r="76">
          <cell r="B76" t="str">
            <v>Прочие расходы</v>
          </cell>
        </row>
        <row r="77">
          <cell r="B77" t="str">
            <v>Прочие расходы</v>
          </cell>
        </row>
        <row r="78">
          <cell r="B78" t="str">
            <v>Прочие расходы</v>
          </cell>
        </row>
        <row r="79">
          <cell r="B79" t="str">
            <v>Прочие расходы</v>
          </cell>
        </row>
        <row r="80">
          <cell r="B80" t="str">
            <v>Прочие расходы</v>
          </cell>
        </row>
        <row r="81">
          <cell r="B81" t="str">
            <v>Прочие расходы</v>
          </cell>
        </row>
        <row r="82">
          <cell r="B82" t="str">
            <v>Прочие расходы</v>
          </cell>
        </row>
        <row r="83">
          <cell r="B83" t="str">
            <v>Прочие расходы</v>
          </cell>
        </row>
        <row r="84">
          <cell r="B84" t="str">
            <v>Энергосбережение</v>
          </cell>
        </row>
        <row r="85">
          <cell r="B85" t="str">
            <v>Энергосбережение</v>
          </cell>
        </row>
        <row r="86">
          <cell r="B86" t="str">
            <v>Финансовые расходы</v>
          </cell>
        </row>
        <row r="87">
          <cell r="B87" t="str">
            <v>Финансовые расходы</v>
          </cell>
        </row>
        <row r="88">
          <cell r="B88" t="str">
            <v>Финансовые расходы</v>
          </cell>
        </row>
        <row r="89">
          <cell r="B89" t="str">
            <v>Финансовые расходы</v>
          </cell>
        </row>
        <row r="90">
          <cell r="B90" t="str">
            <v>Финансовые расходы</v>
          </cell>
        </row>
        <row r="91">
          <cell r="B91" t="str">
            <v>Финансовые расходы</v>
          </cell>
        </row>
        <row r="92">
          <cell r="B92" t="str">
            <v>Финансовые расходы</v>
          </cell>
        </row>
        <row r="93">
          <cell r="B93" t="str">
            <v>Финансовые расходы</v>
          </cell>
        </row>
        <row r="94">
          <cell r="B94" t="str">
            <v>Финансовые расходы</v>
          </cell>
        </row>
        <row r="95">
          <cell r="B95" t="str">
            <v>Финансовые расходы</v>
          </cell>
        </row>
        <row r="96">
          <cell r="B96" t="str">
            <v>Финансовые расходы</v>
          </cell>
        </row>
        <row r="97">
          <cell r="B97" t="str">
            <v>Финансовые расходы</v>
          </cell>
        </row>
        <row r="98">
          <cell r="B98" t="str">
            <v>Финансовые расходы</v>
          </cell>
        </row>
        <row r="99">
          <cell r="B99" t="str">
            <v>Финансовые расходы</v>
          </cell>
        </row>
        <row r="100">
          <cell r="B100" t="str">
            <v>Финансовые расходы</v>
          </cell>
        </row>
        <row r="101">
          <cell r="B101" t="str">
            <v>Финансовые расходы</v>
          </cell>
        </row>
        <row r="102">
          <cell r="B102" t="str">
            <v>Финансовые расходы</v>
          </cell>
        </row>
        <row r="103">
          <cell r="B103" t="str">
            <v>Финансовые расходы</v>
          </cell>
        </row>
        <row r="104">
          <cell r="B104" t="str">
            <v>FCF</v>
          </cell>
        </row>
        <row r="105">
          <cell r="B105" t="str">
            <v>VCF</v>
          </cell>
        </row>
        <row r="106">
          <cell r="B106" t="str">
            <v>Расходы на персонал</v>
          </cell>
        </row>
        <row r="107">
          <cell r="B107" t="str">
            <v>Расходы на персонал</v>
          </cell>
        </row>
        <row r="108">
          <cell r="B108" t="str">
            <v>Расходы на персонал</v>
          </cell>
        </row>
        <row r="109">
          <cell r="B109" t="str">
            <v>Расходы на персонал</v>
          </cell>
        </row>
        <row r="110">
          <cell r="B110" t="str">
            <v>Расходы на персонал</v>
          </cell>
        </row>
        <row r="111">
          <cell r="B111" t="str">
            <v>Расходы на персонал</v>
          </cell>
        </row>
        <row r="112">
          <cell r="B112" t="str">
            <v>Расходы на персонал</v>
          </cell>
        </row>
        <row r="113">
          <cell r="B113" t="str">
            <v>Расходы на персонал</v>
          </cell>
        </row>
        <row r="114">
          <cell r="B114" t="str">
            <v>Расходы на персонал</v>
          </cell>
        </row>
        <row r="117">
          <cell r="B117" t="str">
            <v>новый КБК для SAP</v>
          </cell>
        </row>
        <row r="118">
          <cell r="B118" t="str">
            <v>новый КБК, созданный в 2017</v>
          </cell>
        </row>
        <row r="119">
          <cell r="B119" t="str">
            <v>изменение назнвания старого КБК для SAP</v>
          </cell>
        </row>
      </sheetData>
      <sheetData sheetId="8"/>
      <sheetData sheetId="9">
        <row r="1">
          <cell r="A1" t="str">
            <v>Расходы на утилиты</v>
          </cell>
          <cell r="C1">
            <v>1</v>
          </cell>
        </row>
        <row r="2">
          <cell r="A2" t="str">
            <v>Материальные расходы</v>
          </cell>
          <cell r="C2">
            <v>2</v>
          </cell>
        </row>
        <row r="3">
          <cell r="A3" t="str">
            <v>Командировочные расходы</v>
          </cell>
          <cell r="C3">
            <v>3</v>
          </cell>
        </row>
        <row r="4">
          <cell r="A4" t="str">
            <v xml:space="preserve">Эксплуатация и ремонт </v>
          </cell>
          <cell r="C4">
            <v>4</v>
          </cell>
        </row>
        <row r="5">
          <cell r="A5" t="str">
            <v>Энергосбережение</v>
          </cell>
        </row>
        <row r="6">
          <cell r="A6" t="str">
            <v>Расходы на аренду</v>
          </cell>
        </row>
        <row r="7">
          <cell r="A7" t="str">
            <v>Расходы на приобретение прав и инф.обслуживание</v>
          </cell>
        </row>
        <row r="8">
          <cell r="A8" t="str">
            <v>Расходы на страхование</v>
          </cell>
        </row>
        <row r="9">
          <cell r="A9" t="str">
            <v>Прочие расходы</v>
          </cell>
        </row>
        <row r="10">
          <cell r="A10" t="str">
            <v>Финансовые расходы</v>
          </cell>
        </row>
        <row r="11">
          <cell r="A11" t="str">
            <v>FCF</v>
          </cell>
        </row>
        <row r="12">
          <cell r="A12" t="str">
            <v>VCF</v>
          </cell>
        </row>
        <row r="34">
          <cell r="A34" t="str">
            <v>Банка</v>
          </cell>
          <cell r="E34" t="str">
            <v>Да</v>
          </cell>
          <cell r="F34" t="str">
            <v>Регулярные</v>
          </cell>
        </row>
        <row r="35">
          <cell r="A35" t="str">
            <v>Бутылка</v>
          </cell>
          <cell r="E35" t="str">
            <v>Нет</v>
          </cell>
          <cell r="F35" t="str">
            <v>Новые</v>
          </cell>
        </row>
        <row r="36">
          <cell r="A36" t="str">
            <v>Грамм</v>
          </cell>
        </row>
        <row r="37">
          <cell r="A37" t="str">
            <v>Дециметр</v>
          </cell>
        </row>
        <row r="38">
          <cell r="A38" t="str">
            <v>Единица</v>
          </cell>
        </row>
        <row r="39">
          <cell r="A39" t="str">
            <v>Канистра</v>
          </cell>
        </row>
        <row r="40">
          <cell r="A40" t="str">
            <v>Кв. метр</v>
          </cell>
        </row>
        <row r="41">
          <cell r="A41" t="str">
            <v>Килограмм</v>
          </cell>
        </row>
        <row r="42">
          <cell r="A42" t="str">
            <v>Комплект</v>
          </cell>
        </row>
        <row r="43">
          <cell r="A43" t="str">
            <v>Куб. метр</v>
          </cell>
        </row>
        <row r="44">
          <cell r="A44" t="str">
            <v>Лист</v>
          </cell>
        </row>
        <row r="45">
          <cell r="A45" t="str">
            <v>Литр</v>
          </cell>
        </row>
        <row r="46">
          <cell r="A46" t="str">
            <v>Метр</v>
          </cell>
        </row>
        <row r="47">
          <cell r="A47" t="str">
            <v>Набор</v>
          </cell>
        </row>
        <row r="48">
          <cell r="A48" t="str">
            <v>Пара</v>
          </cell>
        </row>
        <row r="49">
          <cell r="A49" t="str">
            <v>Пачка</v>
          </cell>
        </row>
        <row r="50">
          <cell r="A50" t="str">
            <v>Пог. метр</v>
          </cell>
        </row>
        <row r="51">
          <cell r="A51" t="str">
            <v>Рулон</v>
          </cell>
        </row>
        <row r="52">
          <cell r="A52" t="str">
            <v>Тонна</v>
          </cell>
        </row>
        <row r="53">
          <cell r="A53" t="str">
            <v>Тысяча штук</v>
          </cell>
        </row>
        <row r="54">
          <cell r="A54" t="str">
            <v>Упаковка</v>
          </cell>
        </row>
        <row r="55">
          <cell r="A55" t="str">
            <v>Флакон</v>
          </cell>
        </row>
        <row r="56">
          <cell r="A56" t="str">
            <v>Штука</v>
          </cell>
        </row>
        <row r="57">
          <cell r="A57" t="str">
            <v>Ящик</v>
          </cell>
        </row>
        <row r="62">
          <cell r="A62" t="str">
            <v>Охота, отлов и отстрел диких животных, включая предоставление услуг в этих областях</v>
          </cell>
        </row>
        <row r="63">
          <cell r="A63" t="str">
            <v>Расчистка территории от самосевных насаждений</v>
          </cell>
        </row>
        <row r="64">
          <cell r="A64" t="str">
            <v>Продукция горнодобывающих производств, в т.ч. Камень, песок, глина</v>
          </cell>
        </row>
        <row r="65">
          <cell r="A65" t="str">
            <v>Текстиль и изделия текстильные (кроме одежды)</v>
          </cell>
        </row>
        <row r="66">
          <cell r="A66" t="str">
            <v>Специальная одежда</v>
          </cell>
        </row>
        <row r="67">
          <cell r="A67" t="str">
            <v>Специальная обувь</v>
          </cell>
        </row>
        <row r="68">
          <cell r="A68" t="str">
            <v>Производство бумаги и бумажных изделий</v>
          </cell>
        </row>
        <row r="69">
          <cell r="A69" t="str">
            <v>Услуги печатные и услуги по копированию звуко- и видеозаписей, а также программных средств</v>
          </cell>
        </row>
        <row r="70">
          <cell r="A70" t="str">
            <v>Нефтепродукты</v>
          </cell>
        </row>
        <row r="71">
          <cell r="A71" t="str">
            <v>Вещества химические и продукты химические</v>
          </cell>
        </row>
        <row r="72">
          <cell r="A72" t="str">
            <v>Лекарственные средства и материалы для медицинского применения</v>
          </cell>
        </row>
        <row r="73">
          <cell r="A73" t="str">
            <v>Изделия резиновые и пластмассовые</v>
          </cell>
        </row>
        <row r="74">
          <cell r="A74" t="str">
            <v>Продукты минеральные неметаллические, в т.ч. цемент, изделия из бетона, керамики</v>
          </cell>
        </row>
        <row r="75">
          <cell r="A75" t="str">
            <v>Металлические изделия прочие, кроме машин и оборудования</v>
          </cell>
        </row>
        <row r="76">
          <cell r="A76" t="str">
            <v>Оборудование компьютерное, электронное и оптическое</v>
          </cell>
        </row>
        <row r="77">
          <cell r="A77" t="str">
            <v>Оборудование электрическое, в т.ч. аккумуляторы</v>
          </cell>
        </row>
        <row r="78">
          <cell r="A78" t="str">
            <v>Машины и оборудование, не включенные в другие группы</v>
          </cell>
        </row>
        <row r="79">
          <cell r="A79" t="str">
            <v>Производство автотранспортных средств, прицепов, полуприцепов</v>
          </cell>
        </row>
        <row r="80">
          <cell r="A80" t="str">
            <v>Прочие транспортные средства</v>
          </cell>
        </row>
        <row r="81">
          <cell r="A81" t="str">
            <v>Мебель</v>
          </cell>
        </row>
        <row r="82">
          <cell r="A82" t="str">
            <v>Прочие готовые изделия (в том числе пишущие принадлежности, СИЗы, головные уборы, товары для праздников)</v>
          </cell>
        </row>
        <row r="83">
          <cell r="A83" t="str">
            <v>Обслуживание, ремонт и монтаж машин и оборудования (а также услуги по обслуживанию, ремонту и монтажу машин и оборудования); устранение аварийных ситуаций в ходе эксплуатации машин и оборудования</v>
          </cell>
        </row>
        <row r="84">
          <cell r="A84" t="str">
            <v>Обеспечение электрической энергией, газом и паром; кондиционирование воздуха</v>
          </cell>
        </row>
        <row r="85">
          <cell r="A85" t="str">
            <v>Услуги по сбору, обработке и удалению отходов; услуги по утилизации отходов</v>
          </cell>
        </row>
        <row r="86">
          <cell r="A86" t="str">
            <v>Строительство зданий (строительство новых зданий, реконструкция, капитальный ремонт, текущий ремонт и дополнительные работы, монтаж сборных сооружений или конструкций на участке, а также строительство временных зданий)</v>
          </cell>
        </row>
        <row r="87">
          <cell r="A87" t="str">
            <v>Строительство инженерных сооружений (дороги, взлетно-посадочные полосы, водные сооружения, ирригационные системы, системы водоснабжения и сети водоотведения, промышленные предприятия, трубопроводы, линии связи и электропередач, спортивные сооружения и т.д.)</v>
          </cell>
        </row>
        <row r="88">
          <cell r="A88" t="str">
            <v>Специализированные строительные работы (обработка зданий по завершении строительства, установка приспособлений для работоспособности здания, слесарные работы, работы по установлению систем кондиционирования и отопления, систем сигнализации, пожарной сигнализации, лифтов, эскалаторов; работы по водо-, тепло-, звукоизоляции, установке освещения)</v>
          </cell>
        </row>
        <row r="89">
          <cell r="A89" t="str">
            <v>Продажа автотранспортных средств и их ремонт, в т.ч.  автомобильные детали для ремонта (кроме производства и предоставления аренды)</v>
          </cell>
        </row>
        <row r="90">
          <cell r="A90" t="str">
            <v>Услуги оптовой торговли, в т.ч. запчасти для оборудования (кроме автотранспортных средств)</v>
          </cell>
        </row>
        <row r="91">
          <cell r="A91" t="str">
            <v>Деятельность по обслуживанию пассажиров воздушного транспорта</v>
          </cell>
        </row>
        <row r="92">
          <cell r="A92" t="str">
            <v>Складское хозяйство и вспомогательная транспортная деятельность</v>
          </cell>
        </row>
        <row r="93">
          <cell r="A93" t="str">
            <v>Услуги общественного питания</v>
          </cell>
        </row>
        <row r="94">
          <cell r="A94" t="str">
            <v>Издательские услуги</v>
          </cell>
        </row>
        <row r="95">
          <cell r="A95" t="str">
            <v>Деятельность в сфере телекоммуникаций</v>
          </cell>
        </row>
        <row r="96">
          <cell r="A96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</row>
        <row r="97">
          <cell r="A97" t="str">
            <v>Услуги в области информационных технологий</v>
          </cell>
        </row>
        <row r="98">
          <cell r="A98" t="str">
            <v>Услуги финансовые, кроме услуг по страхованию и пенсионному обеспечению</v>
          </cell>
        </row>
        <row r="99">
          <cell r="A99" t="str">
            <v>Услуги по страхованию, перестрахованию и негосударственному пенсионному обеспечению, кроме обязательного социального обеспечения</v>
          </cell>
        </row>
        <row r="100">
          <cell r="A100" t="str">
            <v>Услуги юридически и бухгалтерские</v>
          </cell>
        </row>
        <row r="101">
          <cell r="A101" t="str">
            <v>Услуги в области архитектуры, инженерно-технического проектирования, испытаний, в т.ч. метеорологические прогнозы</v>
          </cell>
        </row>
        <row r="102">
          <cell r="A102" t="str">
            <v>Услуги рекламные и услуги по исследованию конъюнктуры рынка</v>
          </cell>
        </row>
        <row r="103">
          <cell r="A103" t="str">
            <v>Услуги профессиональные, научные и технические, прочие</v>
          </cell>
        </row>
        <row r="104">
          <cell r="A104" t="str">
            <v>Аренда и лизинг</v>
          </cell>
        </row>
        <row r="105">
          <cell r="A105" t="str">
            <v>Деятельность по обеспечению безопасности и проведению расследований</v>
          </cell>
        </row>
        <row r="106">
          <cell r="A106" t="str">
            <v>Услуги по обслуживанию зданий и территорий (в том числе уборка территорий, помещений)</v>
          </cell>
        </row>
        <row r="107">
          <cell r="A107" t="str">
            <v>Деятельность административно-хозяйственная</v>
          </cell>
        </row>
        <row r="108">
          <cell r="A108" t="str">
            <v>Обучение</v>
          </cell>
        </row>
        <row r="109">
          <cell r="A109" t="str">
            <v>Деятельность в области организации мероприятий</v>
          </cell>
        </row>
        <row r="110">
          <cell r="A110" t="str">
            <v>Деятельность в области спорта, отдыха и развлечений</v>
          </cell>
        </row>
        <row r="111">
          <cell r="A111" t="str">
            <v>Предоставление различного вида персональных услуг по обслуживанию (деятельность профсоюзов)</v>
          </cell>
        </row>
        <row r="112">
          <cell r="A112" t="str">
            <v>Ремонт и обслуживание компьютеров и периферийного оборудования компьютеров, принтеров</v>
          </cell>
        </row>
        <row r="113">
          <cell r="A113" t="str">
            <v>Стирка и химическая чистка изделий из ткани и меха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свод"/>
      <sheetName val="бюджет СТИСТО 2018"/>
      <sheetName val="пробы СТИСТО"/>
      <sheetName val="пробы ГООС"/>
      <sheetName val="бюджет СЭГТ 2018"/>
      <sheetName val="ТО насосов СЭГТ"/>
    </sheetNames>
    <sheetDataSet>
      <sheetData sheetId="0"/>
      <sheetData sheetId="1">
        <row r="13">
          <cell r="A13" t="str">
            <v>1.3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56"/>
  <sheetViews>
    <sheetView view="pageBreakPreview" zoomScale="80" zoomScaleNormal="100" zoomScaleSheetLayoutView="80" workbookViewId="0">
      <selection activeCell="U14" sqref="U14"/>
    </sheetView>
  </sheetViews>
  <sheetFormatPr defaultColWidth="9.140625" defaultRowHeight="15"/>
  <cols>
    <col min="1" max="1" width="8.85546875" style="105" customWidth="1"/>
    <col min="2" max="2" width="36.85546875" style="2" customWidth="1"/>
    <col min="3" max="3" width="46.140625" style="2" customWidth="1"/>
    <col min="4" max="4" width="15.28515625" style="2" customWidth="1"/>
    <col min="5" max="5" width="15.28515625" style="5" customWidth="1"/>
    <col min="6" max="7" width="15.5703125" style="5" customWidth="1"/>
    <col min="8" max="8" width="14.85546875" style="4" hidden="1" customWidth="1"/>
    <col min="9" max="9" width="15.140625" style="4" hidden="1" customWidth="1"/>
    <col min="10" max="10" width="14.28515625" style="4" hidden="1" customWidth="1"/>
    <col min="11" max="11" width="13.28515625" style="4" hidden="1" customWidth="1"/>
    <col min="12" max="12" width="15" style="4" hidden="1" customWidth="1"/>
    <col min="13" max="13" width="14.85546875" style="4" hidden="1" customWidth="1"/>
    <col min="14" max="14" width="15.5703125" style="4" customWidth="1"/>
    <col min="15" max="15" width="15" style="4" customWidth="1"/>
    <col min="16" max="16384" width="9.140625" style="4"/>
  </cols>
  <sheetData>
    <row r="1" spans="1:7" ht="109.5" customHeight="1">
      <c r="A1" s="1"/>
      <c r="B1" s="1"/>
      <c r="C1" s="1"/>
      <c r="E1" s="3" t="s">
        <v>0</v>
      </c>
      <c r="F1" s="3"/>
      <c r="G1" s="3"/>
    </row>
    <row r="2" spans="1:7" ht="18.75">
      <c r="A2" s="1"/>
      <c r="B2" s="1"/>
      <c r="C2" s="1"/>
    </row>
    <row r="3" spans="1:7" ht="18.75">
      <c r="A3" s="6"/>
      <c r="B3" s="7"/>
      <c r="C3" s="7"/>
    </row>
    <row r="4" spans="1:7" ht="18.75">
      <c r="A4" s="1"/>
      <c r="B4" s="1"/>
      <c r="C4" s="1"/>
    </row>
    <row r="5" spans="1:7" ht="20.25">
      <c r="A5" s="8" t="s">
        <v>1</v>
      </c>
      <c r="B5" s="8"/>
      <c r="C5" s="8"/>
      <c r="D5" s="8"/>
      <c r="E5" s="8"/>
      <c r="F5" s="8"/>
    </row>
    <row r="6" spans="1:7" ht="18.75">
      <c r="A6" s="9" t="s">
        <v>2</v>
      </c>
      <c r="B6" s="9"/>
      <c r="C6" s="9"/>
      <c r="D6" s="9"/>
      <c r="E6" s="9"/>
      <c r="F6" s="9"/>
    </row>
    <row r="7" spans="1:7" ht="18.75">
      <c r="A7" s="9" t="s">
        <v>3</v>
      </c>
      <c r="B7" s="9"/>
      <c r="C7" s="9"/>
      <c r="D7" s="9"/>
      <c r="E7" s="9"/>
      <c r="F7" s="9"/>
    </row>
    <row r="8" spans="1:7" ht="18.75">
      <c r="A8" s="10" t="s">
        <v>4</v>
      </c>
      <c r="B8" s="10"/>
      <c r="C8" s="10"/>
      <c r="D8" s="10"/>
      <c r="E8" s="10"/>
      <c r="F8" s="10"/>
    </row>
    <row r="9" spans="1:7">
      <c r="A9" s="11"/>
    </row>
    <row r="10" spans="1:7" ht="18.75">
      <c r="A10" s="12" t="s">
        <v>5</v>
      </c>
      <c r="B10" s="12"/>
      <c r="C10" s="12"/>
      <c r="D10" s="12"/>
      <c r="E10" s="12"/>
      <c r="F10" s="12"/>
    </row>
    <row r="11" spans="1:7" ht="19.5" customHeight="1">
      <c r="A11" s="13" t="s">
        <v>6</v>
      </c>
      <c r="B11" s="13"/>
      <c r="C11" s="14" t="s">
        <v>7</v>
      </c>
      <c r="D11" s="14"/>
      <c r="E11" s="14"/>
      <c r="F11" s="14"/>
      <c r="G11" s="14"/>
    </row>
    <row r="12" spans="1:7" ht="30.75" customHeight="1">
      <c r="A12" s="13" t="s">
        <v>8</v>
      </c>
      <c r="B12" s="13"/>
      <c r="C12" s="14" t="s">
        <v>9</v>
      </c>
      <c r="D12" s="14"/>
      <c r="E12" s="14"/>
      <c r="F12" s="14"/>
      <c r="G12" s="14"/>
    </row>
    <row r="13" spans="1:7" ht="35.25" customHeight="1">
      <c r="A13" s="13" t="s">
        <v>10</v>
      </c>
      <c r="B13" s="13"/>
      <c r="C13" s="14" t="s">
        <v>11</v>
      </c>
      <c r="D13" s="14"/>
      <c r="E13" s="14"/>
      <c r="F13" s="14"/>
      <c r="G13" s="14"/>
    </row>
    <row r="14" spans="1:7" ht="46.5" customHeight="1">
      <c r="A14" s="13" t="s">
        <v>12</v>
      </c>
      <c r="B14" s="13"/>
      <c r="C14" s="14" t="s">
        <v>13</v>
      </c>
      <c r="D14" s="14"/>
      <c r="E14" s="14"/>
      <c r="F14" s="14"/>
      <c r="G14" s="14"/>
    </row>
    <row r="15" spans="1:7" ht="36" customHeight="1">
      <c r="A15" s="15" t="s">
        <v>14</v>
      </c>
      <c r="B15" s="15"/>
      <c r="C15" s="15"/>
      <c r="D15" s="15"/>
      <c r="E15" s="15"/>
      <c r="F15" s="15"/>
      <c r="G15" s="15"/>
    </row>
    <row r="16" spans="1:7">
      <c r="A16" s="16" t="s">
        <v>15</v>
      </c>
      <c r="B16" s="14" t="s">
        <v>16</v>
      </c>
      <c r="C16" s="14" t="s">
        <v>17</v>
      </c>
      <c r="D16" s="14" t="s">
        <v>18</v>
      </c>
      <c r="E16" s="14" t="s">
        <v>19</v>
      </c>
      <c r="F16" s="14"/>
      <c r="G16" s="14"/>
    </row>
    <row r="17" spans="1:7">
      <c r="A17" s="16"/>
      <c r="B17" s="14"/>
      <c r="C17" s="14"/>
      <c r="D17" s="14"/>
      <c r="E17" s="14"/>
      <c r="F17" s="14"/>
      <c r="G17" s="14"/>
    </row>
    <row r="18" spans="1:7">
      <c r="A18" s="16"/>
      <c r="B18" s="14"/>
      <c r="C18" s="14"/>
      <c r="D18" s="14"/>
      <c r="E18" s="14"/>
      <c r="F18" s="14"/>
      <c r="G18" s="14"/>
    </row>
    <row r="19" spans="1:7">
      <c r="A19" s="16"/>
      <c r="B19" s="14"/>
      <c r="C19" s="14"/>
      <c r="D19" s="14"/>
      <c r="E19" s="14"/>
      <c r="F19" s="14"/>
      <c r="G19" s="14"/>
    </row>
    <row r="20" spans="1:7">
      <c r="A20" s="16"/>
      <c r="B20" s="14"/>
      <c r="C20" s="14"/>
      <c r="D20" s="14"/>
      <c r="E20" s="14" t="s">
        <v>20</v>
      </c>
      <c r="F20" s="14" t="s">
        <v>21</v>
      </c>
      <c r="G20" s="17" t="s">
        <v>22</v>
      </c>
    </row>
    <row r="21" spans="1:7">
      <c r="A21" s="16"/>
      <c r="B21" s="14"/>
      <c r="C21" s="14"/>
      <c r="D21" s="14"/>
      <c r="E21" s="14"/>
      <c r="F21" s="14"/>
      <c r="G21" s="17"/>
    </row>
    <row r="22" spans="1:7" ht="30">
      <c r="A22" s="18" t="s">
        <v>23</v>
      </c>
      <c r="B22" s="19" t="s">
        <v>24</v>
      </c>
      <c r="C22" s="20">
        <v>12</v>
      </c>
      <c r="D22" s="21">
        <f>'[1]Кальк_ДИ_2019-2023'!P38</f>
        <v>12099.54</v>
      </c>
      <c r="E22" s="20" t="s">
        <v>25</v>
      </c>
      <c r="F22" s="20" t="s">
        <v>25</v>
      </c>
      <c r="G22" s="20" t="s">
        <v>25</v>
      </c>
    </row>
    <row r="23" spans="1:7" ht="30">
      <c r="A23" s="18" t="s">
        <v>26</v>
      </c>
      <c r="B23" s="19" t="s">
        <v>27</v>
      </c>
      <c r="C23" s="20">
        <v>12</v>
      </c>
      <c r="D23" s="21">
        <f>'[1]Кальк_ДИ_2019-2023'!AB38</f>
        <v>12385.816520069424</v>
      </c>
      <c r="E23" s="20" t="s">
        <v>25</v>
      </c>
      <c r="F23" s="20" t="s">
        <v>25</v>
      </c>
      <c r="G23" s="20" t="s">
        <v>25</v>
      </c>
    </row>
    <row r="24" spans="1:7" ht="30">
      <c r="A24" s="22" t="s">
        <v>28</v>
      </c>
      <c r="B24" s="19" t="s">
        <v>29</v>
      </c>
      <c r="C24" s="20">
        <v>12</v>
      </c>
      <c r="D24" s="21">
        <f>'[1]Кальк_ДИ_2019-2023'!AN38</f>
        <v>12752.437649716325</v>
      </c>
      <c r="E24" s="20" t="s">
        <v>25</v>
      </c>
      <c r="F24" s="20" t="s">
        <v>25</v>
      </c>
      <c r="G24" s="20" t="s">
        <v>25</v>
      </c>
    </row>
    <row r="25" spans="1:7" ht="30">
      <c r="A25" s="22" t="s">
        <v>30</v>
      </c>
      <c r="B25" s="19" t="s">
        <v>31</v>
      </c>
      <c r="C25" s="20">
        <v>12</v>
      </c>
      <c r="D25" s="21">
        <f>'[1]Кальк_ДИ_2019-2023'!AZ38</f>
        <v>13129.910670110714</v>
      </c>
      <c r="E25" s="20" t="s">
        <v>25</v>
      </c>
      <c r="F25" s="20" t="s">
        <v>25</v>
      </c>
      <c r="G25" s="20" t="s">
        <v>25</v>
      </c>
    </row>
    <row r="26" spans="1:7" ht="30">
      <c r="A26" s="22" t="s">
        <v>32</v>
      </c>
      <c r="B26" s="19" t="s">
        <v>33</v>
      </c>
      <c r="C26" s="20">
        <v>12</v>
      </c>
      <c r="D26" s="21">
        <f>'[1]Кальк_ДИ_2019-2023'!BL38</f>
        <v>13518.557521588798</v>
      </c>
      <c r="E26" s="20" t="s">
        <v>25</v>
      </c>
      <c r="F26" s="20" t="s">
        <v>25</v>
      </c>
      <c r="G26" s="20" t="s">
        <v>25</v>
      </c>
    </row>
    <row r="27" spans="1:7">
      <c r="A27" s="23"/>
      <c r="B27" s="24" t="s">
        <v>34</v>
      </c>
      <c r="C27" s="25">
        <f>SUM(C22:C26)</f>
        <v>60</v>
      </c>
      <c r="D27" s="26">
        <f>SUM(D22:D26)</f>
        <v>63886.262361485264</v>
      </c>
      <c r="E27" s="25" t="s">
        <v>25</v>
      </c>
      <c r="F27" s="25" t="s">
        <v>25</v>
      </c>
      <c r="G27" s="25" t="s">
        <v>25</v>
      </c>
    </row>
    <row r="28" spans="1:7">
      <c r="A28" s="23"/>
      <c r="B28" s="24"/>
      <c r="C28" s="27"/>
      <c r="D28" s="27"/>
      <c r="E28" s="27"/>
      <c r="F28" s="27"/>
      <c r="G28" s="27"/>
    </row>
    <row r="29" spans="1:7" ht="34.5" customHeight="1">
      <c r="A29" s="15" t="s">
        <v>35</v>
      </c>
      <c r="B29" s="15"/>
      <c r="C29" s="15"/>
      <c r="D29" s="15"/>
      <c r="E29" s="15"/>
      <c r="F29" s="15"/>
      <c r="G29" s="15"/>
    </row>
    <row r="30" spans="1:7">
      <c r="A30" s="16" t="s">
        <v>15</v>
      </c>
      <c r="B30" s="14" t="s">
        <v>16</v>
      </c>
      <c r="C30" s="14" t="s">
        <v>17</v>
      </c>
      <c r="D30" s="14" t="s">
        <v>18</v>
      </c>
      <c r="E30" s="14" t="s">
        <v>19</v>
      </c>
      <c r="F30" s="14"/>
      <c r="G30" s="14"/>
    </row>
    <row r="31" spans="1:7">
      <c r="A31" s="16"/>
      <c r="B31" s="14"/>
      <c r="C31" s="14"/>
      <c r="D31" s="14"/>
      <c r="E31" s="14"/>
      <c r="F31" s="14"/>
      <c r="G31" s="14"/>
    </row>
    <row r="32" spans="1:7">
      <c r="A32" s="16"/>
      <c r="B32" s="14"/>
      <c r="C32" s="14"/>
      <c r="D32" s="14"/>
      <c r="E32" s="14"/>
      <c r="F32" s="14"/>
      <c r="G32" s="14"/>
    </row>
    <row r="33" spans="1:15">
      <c r="A33" s="16"/>
      <c r="B33" s="14"/>
      <c r="C33" s="14"/>
      <c r="D33" s="14"/>
      <c r="E33" s="14"/>
      <c r="F33" s="14"/>
      <c r="G33" s="14"/>
    </row>
    <row r="34" spans="1:15">
      <c r="A34" s="16"/>
      <c r="B34" s="14"/>
      <c r="C34" s="14"/>
      <c r="D34" s="14"/>
      <c r="E34" s="14" t="s">
        <v>20</v>
      </c>
      <c r="F34" s="14" t="s">
        <v>21</v>
      </c>
      <c r="G34" s="17" t="s">
        <v>22</v>
      </c>
    </row>
    <row r="35" spans="1:15">
      <c r="A35" s="16"/>
      <c r="B35" s="14"/>
      <c r="C35" s="14"/>
      <c r="D35" s="14"/>
      <c r="E35" s="14"/>
      <c r="F35" s="14"/>
      <c r="G35" s="17"/>
    </row>
    <row r="36" spans="1:15">
      <c r="A36" s="18" t="s">
        <v>23</v>
      </c>
      <c r="B36" s="20" t="s">
        <v>25</v>
      </c>
      <c r="C36" s="20" t="s">
        <v>25</v>
      </c>
      <c r="D36" s="20" t="s">
        <v>25</v>
      </c>
      <c r="E36" s="20" t="s">
        <v>25</v>
      </c>
      <c r="F36" s="20" t="s">
        <v>25</v>
      </c>
      <c r="G36" s="20" t="s">
        <v>25</v>
      </c>
    </row>
    <row r="37" spans="1:15" ht="38.25" customHeight="1">
      <c r="A37" s="12" t="s">
        <v>36</v>
      </c>
      <c r="B37" s="12"/>
      <c r="C37" s="12"/>
      <c r="D37" s="12"/>
      <c r="E37" s="12"/>
      <c r="F37" s="12"/>
      <c r="G37" s="12"/>
    </row>
    <row r="38" spans="1:15">
      <c r="A38" s="16" t="s">
        <v>15</v>
      </c>
      <c r="B38" s="14" t="s">
        <v>16</v>
      </c>
      <c r="C38" s="14" t="s">
        <v>17</v>
      </c>
      <c r="D38" s="14" t="s">
        <v>18</v>
      </c>
      <c r="E38" s="14" t="s">
        <v>19</v>
      </c>
      <c r="F38" s="14"/>
      <c r="G38" s="14"/>
    </row>
    <row r="39" spans="1:15">
      <c r="A39" s="16"/>
      <c r="B39" s="14"/>
      <c r="C39" s="14"/>
      <c r="D39" s="14"/>
      <c r="E39" s="14"/>
      <c r="F39" s="14"/>
      <c r="G39" s="14"/>
    </row>
    <row r="40" spans="1:15">
      <c r="A40" s="16"/>
      <c r="B40" s="14"/>
      <c r="C40" s="14"/>
      <c r="D40" s="14"/>
      <c r="E40" s="14"/>
      <c r="F40" s="14"/>
      <c r="G40" s="14"/>
    </row>
    <row r="41" spans="1:15">
      <c r="A41" s="16"/>
      <c r="B41" s="14"/>
      <c r="C41" s="14"/>
      <c r="D41" s="14"/>
      <c r="E41" s="14" t="s">
        <v>20</v>
      </c>
      <c r="F41" s="14" t="s">
        <v>21</v>
      </c>
      <c r="G41" s="17" t="s">
        <v>22</v>
      </c>
    </row>
    <row r="42" spans="1:15">
      <c r="A42" s="16"/>
      <c r="B42" s="14"/>
      <c r="C42" s="14"/>
      <c r="D42" s="14"/>
      <c r="E42" s="14"/>
      <c r="F42" s="14"/>
      <c r="G42" s="17"/>
    </row>
    <row r="43" spans="1:15">
      <c r="A43" s="18" t="s">
        <v>23</v>
      </c>
      <c r="B43" s="20" t="s">
        <v>25</v>
      </c>
      <c r="C43" s="20" t="s">
        <v>25</v>
      </c>
      <c r="D43" s="20" t="s">
        <v>25</v>
      </c>
      <c r="E43" s="20" t="s">
        <v>25</v>
      </c>
      <c r="F43" s="20" t="s">
        <v>25</v>
      </c>
      <c r="G43" s="20" t="s">
        <v>25</v>
      </c>
    </row>
    <row r="44" spans="1:15" ht="18.75">
      <c r="A44" s="12" t="s">
        <v>37</v>
      </c>
      <c r="B44" s="12"/>
      <c r="C44" s="12"/>
      <c r="D44" s="12"/>
      <c r="E44" s="12"/>
      <c r="F44" s="12"/>
      <c r="G44" s="12"/>
    </row>
    <row r="45" spans="1:15" ht="15" customHeight="1">
      <c r="A45" s="28" t="s">
        <v>15</v>
      </c>
      <c r="B45" s="29" t="s">
        <v>38</v>
      </c>
      <c r="C45" s="30"/>
      <c r="D45" s="31"/>
      <c r="E45" s="14" t="s">
        <v>39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>
      <c r="A46" s="32"/>
      <c r="B46" s="33"/>
      <c r="C46" s="34"/>
      <c r="D46" s="35"/>
      <c r="E46" s="36" t="s">
        <v>40</v>
      </c>
      <c r="F46" s="36" t="s">
        <v>41</v>
      </c>
      <c r="G46" s="36" t="s">
        <v>42</v>
      </c>
      <c r="H46" s="36" t="s">
        <v>43</v>
      </c>
      <c r="I46" s="36" t="s">
        <v>44</v>
      </c>
      <c r="J46" s="36" t="s">
        <v>45</v>
      </c>
      <c r="K46" s="36" t="s">
        <v>46</v>
      </c>
      <c r="L46" s="36" t="s">
        <v>47</v>
      </c>
      <c r="M46" s="36" t="s">
        <v>48</v>
      </c>
      <c r="N46" s="36" t="s">
        <v>43</v>
      </c>
      <c r="O46" s="36" t="s">
        <v>44</v>
      </c>
    </row>
    <row r="47" spans="1:15">
      <c r="A47" s="37" t="s">
        <v>23</v>
      </c>
      <c r="B47" s="38" t="s">
        <v>49</v>
      </c>
      <c r="C47" s="39"/>
      <c r="D47" s="40"/>
      <c r="E47" s="41">
        <f>E48+E49</f>
        <v>724.76</v>
      </c>
      <c r="F47" s="41">
        <f t="shared" ref="F47:O47" si="0">F48+F49</f>
        <v>724.76</v>
      </c>
      <c r="G47" s="41">
        <f t="shared" si="0"/>
        <v>724.76</v>
      </c>
      <c r="H47" s="41">
        <f t="shared" si="0"/>
        <v>724.76</v>
      </c>
      <c r="I47" s="41">
        <f t="shared" si="0"/>
        <v>724.76</v>
      </c>
      <c r="J47" s="41">
        <f t="shared" si="0"/>
        <v>724.76</v>
      </c>
      <c r="K47" s="41">
        <f t="shared" si="0"/>
        <v>724.76</v>
      </c>
      <c r="L47" s="41">
        <f t="shared" si="0"/>
        <v>724.76</v>
      </c>
      <c r="M47" s="41">
        <f t="shared" si="0"/>
        <v>724.76</v>
      </c>
      <c r="N47" s="41">
        <f t="shared" si="0"/>
        <v>724.76</v>
      </c>
      <c r="O47" s="41">
        <f t="shared" si="0"/>
        <v>724.76</v>
      </c>
    </row>
    <row r="48" spans="1:15">
      <c r="A48" s="18" t="s">
        <v>50</v>
      </c>
      <c r="B48" s="38" t="s">
        <v>51</v>
      </c>
      <c r="C48" s="39"/>
      <c r="D48" s="40"/>
      <c r="E48" s="42">
        <v>446.65</v>
      </c>
      <c r="F48" s="42">
        <v>446.65</v>
      </c>
      <c r="G48" s="42">
        <v>446.65</v>
      </c>
      <c r="H48" s="42">
        <v>446.65</v>
      </c>
      <c r="I48" s="42">
        <v>446.65</v>
      </c>
      <c r="J48" s="42">
        <v>446.65</v>
      </c>
      <c r="K48" s="42">
        <v>446.65</v>
      </c>
      <c r="L48" s="42">
        <v>446.65</v>
      </c>
      <c r="M48" s="42">
        <v>446.65</v>
      </c>
      <c r="N48" s="42">
        <v>446.65</v>
      </c>
      <c r="O48" s="42">
        <v>446.65</v>
      </c>
    </row>
    <row r="49" spans="1:15">
      <c r="A49" s="37" t="s">
        <v>52</v>
      </c>
      <c r="B49" s="38" t="s">
        <v>53</v>
      </c>
      <c r="C49" s="39"/>
      <c r="D49" s="40"/>
      <c r="E49" s="41">
        <f>E50+E51</f>
        <v>278.11</v>
      </c>
      <c r="F49" s="41">
        <f t="shared" ref="F49:O49" si="1">F50+F51</f>
        <v>278.11</v>
      </c>
      <c r="G49" s="41">
        <f t="shared" si="1"/>
        <v>278.11</v>
      </c>
      <c r="H49" s="41">
        <f t="shared" si="1"/>
        <v>278.11</v>
      </c>
      <c r="I49" s="41">
        <f t="shared" si="1"/>
        <v>278.11</v>
      </c>
      <c r="J49" s="41">
        <f t="shared" si="1"/>
        <v>278.11</v>
      </c>
      <c r="K49" s="41">
        <f t="shared" si="1"/>
        <v>278.11</v>
      </c>
      <c r="L49" s="41">
        <f t="shared" si="1"/>
        <v>278.11</v>
      </c>
      <c r="M49" s="41">
        <f t="shared" si="1"/>
        <v>278.11</v>
      </c>
      <c r="N49" s="41">
        <f t="shared" si="1"/>
        <v>278.11</v>
      </c>
      <c r="O49" s="41">
        <f t="shared" si="1"/>
        <v>278.11</v>
      </c>
    </row>
    <row r="50" spans="1:15">
      <c r="A50" s="18" t="s">
        <v>54</v>
      </c>
      <c r="B50" s="38" t="s">
        <v>55</v>
      </c>
      <c r="C50" s="39"/>
      <c r="D50" s="40"/>
      <c r="E50" s="42">
        <v>7</v>
      </c>
      <c r="F50" s="42">
        <v>7</v>
      </c>
      <c r="G50" s="42">
        <v>7</v>
      </c>
      <c r="H50" s="42">
        <v>7</v>
      </c>
      <c r="I50" s="42">
        <v>7</v>
      </c>
      <c r="J50" s="42">
        <v>7</v>
      </c>
      <c r="K50" s="42">
        <v>7</v>
      </c>
      <c r="L50" s="42">
        <v>7</v>
      </c>
      <c r="M50" s="42">
        <v>7</v>
      </c>
      <c r="N50" s="42">
        <v>7</v>
      </c>
      <c r="O50" s="42">
        <v>7</v>
      </c>
    </row>
    <row r="51" spans="1:15">
      <c r="A51" s="18" t="s">
        <v>56</v>
      </c>
      <c r="B51" s="38" t="s">
        <v>57</v>
      </c>
      <c r="C51" s="39"/>
      <c r="D51" s="40"/>
      <c r="E51" s="41">
        <v>271.11</v>
      </c>
      <c r="F51" s="41">
        <v>271.11</v>
      </c>
      <c r="G51" s="41">
        <v>271.11</v>
      </c>
      <c r="H51" s="41">
        <v>271.11</v>
      </c>
      <c r="I51" s="41">
        <v>271.11</v>
      </c>
      <c r="J51" s="41">
        <v>271.11</v>
      </c>
      <c r="K51" s="41">
        <v>271.11</v>
      </c>
      <c r="L51" s="41">
        <v>271.11</v>
      </c>
      <c r="M51" s="41">
        <v>271.11</v>
      </c>
      <c r="N51" s="41">
        <v>271.11</v>
      </c>
      <c r="O51" s="41">
        <v>271.11</v>
      </c>
    </row>
    <row r="52" spans="1:15">
      <c r="A52" s="18" t="s">
        <v>26</v>
      </c>
      <c r="B52" s="38" t="s">
        <v>58</v>
      </c>
      <c r="C52" s="39"/>
      <c r="D52" s="40"/>
      <c r="E52" s="42">
        <f>E53+E54</f>
        <v>3391.5</v>
      </c>
      <c r="F52" s="42">
        <f t="shared" ref="F52:O52" si="2">F53+F54</f>
        <v>3391.5</v>
      </c>
      <c r="G52" s="42">
        <f t="shared" si="2"/>
        <v>3391.5</v>
      </c>
      <c r="H52" s="42">
        <f t="shared" si="2"/>
        <v>3391.5</v>
      </c>
      <c r="I52" s="42">
        <f t="shared" si="2"/>
        <v>3391.5</v>
      </c>
      <c r="J52" s="42">
        <f t="shared" si="2"/>
        <v>3391.5</v>
      </c>
      <c r="K52" s="42">
        <f t="shared" si="2"/>
        <v>3391.5</v>
      </c>
      <c r="L52" s="42">
        <f t="shared" si="2"/>
        <v>3391.5</v>
      </c>
      <c r="M52" s="42">
        <f t="shared" si="2"/>
        <v>3391.5</v>
      </c>
      <c r="N52" s="42">
        <f t="shared" si="2"/>
        <v>3391.5</v>
      </c>
      <c r="O52" s="42">
        <f t="shared" si="2"/>
        <v>3391.5</v>
      </c>
    </row>
    <row r="53" spans="1:15">
      <c r="A53" s="18" t="s">
        <v>59</v>
      </c>
      <c r="B53" s="38" t="s">
        <v>60</v>
      </c>
      <c r="C53" s="39"/>
      <c r="D53" s="40"/>
      <c r="E53" s="42">
        <v>14</v>
      </c>
      <c r="F53" s="42">
        <v>14</v>
      </c>
      <c r="G53" s="42">
        <v>14</v>
      </c>
      <c r="H53" s="42">
        <v>14</v>
      </c>
      <c r="I53" s="42">
        <v>14</v>
      </c>
      <c r="J53" s="42">
        <v>14</v>
      </c>
      <c r="K53" s="42">
        <v>14</v>
      </c>
      <c r="L53" s="42">
        <v>14</v>
      </c>
      <c r="M53" s="42">
        <v>14</v>
      </c>
      <c r="N53" s="42">
        <v>14</v>
      </c>
      <c r="O53" s="42">
        <v>14</v>
      </c>
    </row>
    <row r="54" spans="1:15">
      <c r="A54" s="18" t="s">
        <v>61</v>
      </c>
      <c r="B54" s="38" t="s">
        <v>62</v>
      </c>
      <c r="C54" s="39"/>
      <c r="D54" s="40"/>
      <c r="E54" s="42">
        <v>3377.5</v>
      </c>
      <c r="F54" s="42">
        <v>3377.5</v>
      </c>
      <c r="G54" s="42">
        <v>3377.5</v>
      </c>
      <c r="H54" s="42">
        <v>3377.5</v>
      </c>
      <c r="I54" s="42">
        <v>3377.5</v>
      </c>
      <c r="J54" s="42">
        <v>3377.5</v>
      </c>
      <c r="K54" s="42">
        <v>3377.5</v>
      </c>
      <c r="L54" s="42">
        <v>3377.5</v>
      </c>
      <c r="M54" s="42">
        <v>3377.5</v>
      </c>
      <c r="N54" s="42">
        <v>3377.5</v>
      </c>
      <c r="O54" s="42">
        <v>3377.5</v>
      </c>
    </row>
    <row r="55" spans="1:15" ht="18.75">
      <c r="A55" s="12" t="s">
        <v>63</v>
      </c>
      <c r="B55" s="12"/>
      <c r="C55" s="12"/>
      <c r="D55" s="12"/>
      <c r="E55" s="12"/>
      <c r="F55" s="12"/>
      <c r="G55" s="12"/>
    </row>
    <row r="56" spans="1:15" ht="15" customHeight="1">
      <c r="A56" s="23" t="s">
        <v>15</v>
      </c>
      <c r="B56" s="14" t="s">
        <v>64</v>
      </c>
      <c r="C56" s="14"/>
      <c r="D56" s="14"/>
      <c r="E56" s="43" t="s">
        <v>65</v>
      </c>
      <c r="F56" s="44"/>
      <c r="G56" s="44"/>
      <c r="H56" s="44"/>
      <c r="I56" s="44"/>
      <c r="J56" s="44"/>
      <c r="K56" s="44"/>
      <c r="L56" s="44"/>
      <c r="M56" s="44"/>
      <c r="N56" s="44"/>
      <c r="O56" s="45"/>
    </row>
    <row r="57" spans="1:15">
      <c r="A57" s="23"/>
      <c r="B57" s="14"/>
      <c r="C57" s="14"/>
      <c r="D57" s="14"/>
      <c r="E57" s="36" t="s">
        <v>40</v>
      </c>
      <c r="F57" s="36" t="s">
        <v>41</v>
      </c>
      <c r="G57" s="36" t="s">
        <v>42</v>
      </c>
      <c r="H57" s="36" t="s">
        <v>43</v>
      </c>
      <c r="I57" s="36" t="s">
        <v>44</v>
      </c>
      <c r="J57" s="36" t="s">
        <v>45</v>
      </c>
      <c r="K57" s="36" t="s">
        <v>46</v>
      </c>
      <c r="L57" s="36" t="s">
        <v>47</v>
      </c>
      <c r="M57" s="36" t="s">
        <v>48</v>
      </c>
      <c r="N57" s="36" t="s">
        <v>43</v>
      </c>
      <c r="O57" s="36" t="s">
        <v>44</v>
      </c>
    </row>
    <row r="58" spans="1:15" ht="18.75">
      <c r="A58" s="46" t="s">
        <v>23</v>
      </c>
      <c r="B58" s="47" t="s">
        <v>66</v>
      </c>
      <c r="C58" s="47"/>
      <c r="D58" s="47"/>
      <c r="E58" s="48">
        <f>E59+E60</f>
        <v>103731.58672000001</v>
      </c>
      <c r="F58" s="48">
        <f t="shared" ref="F58:O58" si="3">F59+F60</f>
        <v>109039.07</v>
      </c>
      <c r="G58" s="49">
        <f t="shared" si="3"/>
        <v>113878.87</v>
      </c>
      <c r="H58" s="49">
        <f t="shared" si="3"/>
        <v>0</v>
      </c>
      <c r="I58" s="49">
        <f t="shared" si="3"/>
        <v>0</v>
      </c>
      <c r="J58" s="49">
        <f t="shared" si="3"/>
        <v>0</v>
      </c>
      <c r="K58" s="49">
        <f t="shared" si="3"/>
        <v>0</v>
      </c>
      <c r="L58" s="49">
        <f t="shared" si="3"/>
        <v>0</v>
      </c>
      <c r="M58" s="49">
        <f t="shared" si="3"/>
        <v>0</v>
      </c>
      <c r="N58" s="49">
        <f t="shared" si="3"/>
        <v>117874.45000000001</v>
      </c>
      <c r="O58" s="49">
        <f t="shared" si="3"/>
        <v>122007.03000000001</v>
      </c>
    </row>
    <row r="59" spans="1:15" ht="18.75">
      <c r="A59" s="46"/>
      <c r="B59" s="50" t="s">
        <v>67</v>
      </c>
      <c r="C59" s="50"/>
      <c r="D59" s="50"/>
      <c r="E59" s="42">
        <f t="shared" ref="E59:O60" si="4">E62+E74+E77</f>
        <v>37204.066720000003</v>
      </c>
      <c r="F59" s="42">
        <f t="shared" si="4"/>
        <v>39604.43</v>
      </c>
      <c r="G59" s="51">
        <f t="shared" si="4"/>
        <v>41638.43</v>
      </c>
      <c r="H59" s="51">
        <f t="shared" si="4"/>
        <v>0</v>
      </c>
      <c r="I59" s="51">
        <f t="shared" si="4"/>
        <v>0</v>
      </c>
      <c r="J59" s="51">
        <f t="shared" si="4"/>
        <v>0</v>
      </c>
      <c r="K59" s="51">
        <f t="shared" si="4"/>
        <v>0</v>
      </c>
      <c r="L59" s="51">
        <f t="shared" si="4"/>
        <v>0</v>
      </c>
      <c r="M59" s="51">
        <f t="shared" si="4"/>
        <v>0</v>
      </c>
      <c r="N59" s="51">
        <f t="shared" si="4"/>
        <v>43200.75</v>
      </c>
      <c r="O59" s="51">
        <f t="shared" si="4"/>
        <v>44820.66</v>
      </c>
    </row>
    <row r="60" spans="1:15" ht="18.75">
      <c r="A60" s="46"/>
      <c r="B60" s="50" t="s">
        <v>68</v>
      </c>
      <c r="C60" s="50"/>
      <c r="D60" s="50"/>
      <c r="E60" s="42">
        <f t="shared" si="4"/>
        <v>66527.520000000004</v>
      </c>
      <c r="F60" s="42">
        <f t="shared" si="4"/>
        <v>69434.640000000014</v>
      </c>
      <c r="G60" s="51">
        <f t="shared" si="4"/>
        <v>72240.44</v>
      </c>
      <c r="H60" s="51">
        <f t="shared" si="4"/>
        <v>0</v>
      </c>
      <c r="I60" s="51">
        <f t="shared" si="4"/>
        <v>0</v>
      </c>
      <c r="J60" s="51">
        <f t="shared" si="4"/>
        <v>0</v>
      </c>
      <c r="K60" s="51">
        <f t="shared" si="4"/>
        <v>0</v>
      </c>
      <c r="L60" s="51">
        <f t="shared" si="4"/>
        <v>0</v>
      </c>
      <c r="M60" s="51">
        <f t="shared" si="4"/>
        <v>0</v>
      </c>
      <c r="N60" s="51">
        <f t="shared" si="4"/>
        <v>74673.700000000012</v>
      </c>
      <c r="O60" s="51">
        <f t="shared" si="4"/>
        <v>77186.37000000001</v>
      </c>
    </row>
    <row r="61" spans="1:15" ht="15.75">
      <c r="A61" s="52" t="s">
        <v>50</v>
      </c>
      <c r="B61" s="53" t="s">
        <v>69</v>
      </c>
      <c r="C61" s="53"/>
      <c r="D61" s="53"/>
      <c r="E61" s="54">
        <f>SUM(E62:E63)</f>
        <v>48714.536720000004</v>
      </c>
      <c r="F61" s="54">
        <f t="shared" ref="F61:O61" si="5">SUM(F62:F63)</f>
        <v>49867.130000000005</v>
      </c>
      <c r="G61" s="55">
        <f t="shared" si="5"/>
        <v>51343.200000000004</v>
      </c>
      <c r="H61" s="55">
        <f t="shared" si="5"/>
        <v>0</v>
      </c>
      <c r="I61" s="55">
        <f t="shared" si="5"/>
        <v>0</v>
      </c>
      <c r="J61" s="55">
        <f t="shared" si="5"/>
        <v>0</v>
      </c>
      <c r="K61" s="55">
        <f t="shared" si="5"/>
        <v>0</v>
      </c>
      <c r="L61" s="55">
        <f t="shared" si="5"/>
        <v>0</v>
      </c>
      <c r="M61" s="55">
        <f t="shared" si="5"/>
        <v>0</v>
      </c>
      <c r="N61" s="55">
        <f t="shared" si="5"/>
        <v>52862.960000000006</v>
      </c>
      <c r="O61" s="55">
        <f t="shared" si="5"/>
        <v>54427.710000000006</v>
      </c>
    </row>
    <row r="62" spans="1:15" ht="15.75">
      <c r="A62" s="52"/>
      <c r="B62" s="50" t="s">
        <v>67</v>
      </c>
      <c r="C62" s="50"/>
      <c r="D62" s="50"/>
      <c r="E62" s="42">
        <f t="shared" ref="E62:O63" si="6">E65+E68+E71</f>
        <v>9156.3567199999998</v>
      </c>
      <c r="F62" s="42">
        <f t="shared" si="6"/>
        <v>9372.9999999999982</v>
      </c>
      <c r="G62" s="51">
        <f t="shared" si="6"/>
        <v>9650.44</v>
      </c>
      <c r="H62" s="51">
        <f t="shared" si="6"/>
        <v>0</v>
      </c>
      <c r="I62" s="51">
        <f t="shared" si="6"/>
        <v>0</v>
      </c>
      <c r="J62" s="51">
        <f t="shared" si="6"/>
        <v>0</v>
      </c>
      <c r="K62" s="51">
        <f t="shared" si="6"/>
        <v>0</v>
      </c>
      <c r="L62" s="51">
        <f t="shared" si="6"/>
        <v>0</v>
      </c>
      <c r="M62" s="51">
        <f t="shared" si="6"/>
        <v>0</v>
      </c>
      <c r="N62" s="51">
        <f t="shared" si="6"/>
        <v>9936.09</v>
      </c>
      <c r="O62" s="51">
        <f t="shared" si="6"/>
        <v>10230.200000000001</v>
      </c>
    </row>
    <row r="63" spans="1:15" ht="15.75">
      <c r="A63" s="52"/>
      <c r="B63" s="50" t="s">
        <v>68</v>
      </c>
      <c r="C63" s="50"/>
      <c r="D63" s="50"/>
      <c r="E63" s="42">
        <f t="shared" si="6"/>
        <v>39558.18</v>
      </c>
      <c r="F63" s="42">
        <f t="shared" si="6"/>
        <v>40494.130000000005</v>
      </c>
      <c r="G63" s="51">
        <f t="shared" si="6"/>
        <v>41692.76</v>
      </c>
      <c r="H63" s="51">
        <f t="shared" si="6"/>
        <v>0</v>
      </c>
      <c r="I63" s="51">
        <f t="shared" si="6"/>
        <v>0</v>
      </c>
      <c r="J63" s="51">
        <f t="shared" si="6"/>
        <v>0</v>
      </c>
      <c r="K63" s="51">
        <f t="shared" si="6"/>
        <v>0</v>
      </c>
      <c r="L63" s="51">
        <f t="shared" si="6"/>
        <v>0</v>
      </c>
      <c r="M63" s="51">
        <f t="shared" si="6"/>
        <v>0</v>
      </c>
      <c r="N63" s="51">
        <f t="shared" si="6"/>
        <v>42926.87000000001</v>
      </c>
      <c r="O63" s="51">
        <f t="shared" si="6"/>
        <v>44197.510000000009</v>
      </c>
    </row>
    <row r="64" spans="1:15">
      <c r="A64" s="56" t="s">
        <v>70</v>
      </c>
      <c r="B64" s="57" t="s">
        <v>71</v>
      </c>
      <c r="C64" s="57"/>
      <c r="D64" s="57"/>
      <c r="E64" s="58">
        <f>SUM(E65:E66)</f>
        <v>33409.736720000001</v>
      </c>
      <c r="F64" s="58">
        <f t="shared" ref="F64:O64" si="7">SUM(F65:F66)</f>
        <v>34200.216432476038</v>
      </c>
      <c r="G64" s="59">
        <f t="shared" si="7"/>
        <v>35212.544697134217</v>
      </c>
      <c r="H64" s="59">
        <f t="shared" si="7"/>
        <v>0</v>
      </c>
      <c r="I64" s="59">
        <f t="shared" si="7"/>
        <v>0</v>
      </c>
      <c r="J64" s="59">
        <f t="shared" si="7"/>
        <v>0</v>
      </c>
      <c r="K64" s="59">
        <f t="shared" si="7"/>
        <v>0</v>
      </c>
      <c r="L64" s="59">
        <f t="shared" si="7"/>
        <v>0</v>
      </c>
      <c r="M64" s="59">
        <f t="shared" si="7"/>
        <v>0</v>
      </c>
      <c r="N64" s="59">
        <f t="shared" si="7"/>
        <v>36254.836497310796</v>
      </c>
      <c r="O64" s="59">
        <f t="shared" si="7"/>
        <v>37327.984101750117</v>
      </c>
    </row>
    <row r="65" spans="1:15" ht="15.75">
      <c r="A65" s="56"/>
      <c r="B65" s="50" t="s">
        <v>67</v>
      </c>
      <c r="C65" s="50"/>
      <c r="D65" s="50"/>
      <c r="E65" s="42">
        <f>'[1]Кальк_ДИ_2019-2023'!Q15</f>
        <v>7192.3367200000002</v>
      </c>
      <c r="F65" s="42">
        <f>'[1]Кальк_ДИ_2019-2023'!AC15</f>
        <v>7362.5104545468166</v>
      </c>
      <c r="G65" s="51">
        <f>'[1]Кальк_ДИ_2019-2023'!AO15</f>
        <v>7580.4401355997852</v>
      </c>
      <c r="H65" s="60"/>
      <c r="I65" s="61"/>
      <c r="J65" s="62"/>
      <c r="K65" s="61"/>
      <c r="L65" s="61"/>
      <c r="M65" s="63"/>
      <c r="N65" s="64">
        <f>'[1]Кальк_ДИ_2019-2023'!BA15</f>
        <v>7804.818788255423</v>
      </c>
      <c r="O65" s="64">
        <f>'[1]Кальк_ДИ_2019-2023'!BM15</f>
        <v>8035.8427880192949</v>
      </c>
    </row>
    <row r="66" spans="1:15" ht="15.75">
      <c r="A66" s="56"/>
      <c r="B66" s="50" t="s">
        <v>68</v>
      </c>
      <c r="C66" s="50"/>
      <c r="D66" s="50"/>
      <c r="E66" s="42">
        <f>'[1]Кальк_ДИ_2019-2023'!T15</f>
        <v>26217.4</v>
      </c>
      <c r="F66" s="42">
        <f>'[1]Кальк_ДИ_2019-2023'!AF15</f>
        <v>26837.705977929218</v>
      </c>
      <c r="G66" s="51">
        <f>'[1]Кальк_ДИ_2019-2023'!AR15</f>
        <v>27632.10456153443</v>
      </c>
      <c r="H66" s="60"/>
      <c r="I66" s="61"/>
      <c r="J66" s="62"/>
      <c r="K66" s="61"/>
      <c r="L66" s="61"/>
      <c r="M66" s="63"/>
      <c r="N66" s="64">
        <f>'[1]Кальк_ДИ_2019-2023'!BD15</f>
        <v>28450.017709055377</v>
      </c>
      <c r="O66" s="64">
        <f>'[1]Кальк_ДИ_2019-2023'!BP15</f>
        <v>29292.141313730819</v>
      </c>
    </row>
    <row r="67" spans="1:15">
      <c r="A67" s="56" t="s">
        <v>72</v>
      </c>
      <c r="B67" s="57" t="s">
        <v>73</v>
      </c>
      <c r="C67" s="57"/>
      <c r="D67" s="57"/>
      <c r="E67" s="58">
        <f t="shared" ref="E67:F67" si="8">SUM(E68:E69)</f>
        <v>12099.54</v>
      </c>
      <c r="F67" s="58">
        <f t="shared" si="8"/>
        <v>12385.816520069424</v>
      </c>
      <c r="G67" s="59">
        <f>SUM(G68:G69)</f>
        <v>12752.437649716325</v>
      </c>
      <c r="H67" s="59">
        <f t="shared" ref="H67:O67" si="9">SUM(H68:H69)</f>
        <v>0</v>
      </c>
      <c r="I67" s="59">
        <f t="shared" si="9"/>
        <v>0</v>
      </c>
      <c r="J67" s="59">
        <f t="shared" si="9"/>
        <v>0</v>
      </c>
      <c r="K67" s="59">
        <f t="shared" si="9"/>
        <v>0</v>
      </c>
      <c r="L67" s="59">
        <f t="shared" si="9"/>
        <v>0</v>
      </c>
      <c r="M67" s="59">
        <f t="shared" si="9"/>
        <v>0</v>
      </c>
      <c r="N67" s="59">
        <f t="shared" si="9"/>
        <v>13129.910670110714</v>
      </c>
      <c r="O67" s="59">
        <f t="shared" si="9"/>
        <v>13518.557521588798</v>
      </c>
    </row>
    <row r="68" spans="1:15" ht="15.75">
      <c r="A68" s="56"/>
      <c r="B68" s="50" t="s">
        <v>67</v>
      </c>
      <c r="C68" s="50"/>
      <c r="D68" s="50"/>
      <c r="E68" s="42">
        <f>'[1]Кальк_ДИ_2019-2023'!Q38</f>
        <v>1026.02</v>
      </c>
      <c r="F68" s="42">
        <f>'[1]Кальк_ДИ_2019-2023'!AC38</f>
        <v>1050.2960679758226</v>
      </c>
      <c r="G68" s="51">
        <f>'[1]Кальк_ДИ_2019-2023'!AO38</f>
        <v>1081.3847419435183</v>
      </c>
      <c r="H68" s="61"/>
      <c r="I68" s="61"/>
      <c r="J68" s="62"/>
      <c r="K68" s="61"/>
      <c r="L68" s="61"/>
      <c r="M68" s="63"/>
      <c r="N68" s="64">
        <f>'[1]Кальк_ДИ_2019-2023'!BA38</f>
        <v>1113.3933914492575</v>
      </c>
      <c r="O68" s="64">
        <f>'[1]Кальк_ДИ_2019-2023'!BM38</f>
        <v>1146.3500303644787</v>
      </c>
    </row>
    <row r="69" spans="1:15" ht="15.75">
      <c r="A69" s="56"/>
      <c r="B69" s="50" t="s">
        <v>68</v>
      </c>
      <c r="C69" s="50"/>
      <c r="D69" s="50"/>
      <c r="E69" s="42">
        <f>'[1]Кальк_ДИ_2019-2023'!T38</f>
        <v>11073.52</v>
      </c>
      <c r="F69" s="42">
        <f>'[1]Кальк_ДИ_2019-2023'!AF38</f>
        <v>11335.5204520936</v>
      </c>
      <c r="G69" s="51">
        <f>'[1]Кальк_ДИ_2019-2023'!AR38</f>
        <v>11671.052907772806</v>
      </c>
      <c r="H69" s="61"/>
      <c r="I69" s="61"/>
      <c r="J69" s="62"/>
      <c r="K69" s="61"/>
      <c r="L69" s="61"/>
      <c r="M69" s="63"/>
      <c r="N69" s="64">
        <f>'[1]Кальк_ДИ_2019-2023'!BD38</f>
        <v>12016.517278661457</v>
      </c>
      <c r="O69" s="64">
        <f>'[1]Кальк_ДИ_2019-2023'!BP38</f>
        <v>12372.207491224319</v>
      </c>
    </row>
    <row r="70" spans="1:15">
      <c r="A70" s="56" t="s">
        <v>74</v>
      </c>
      <c r="B70" s="57" t="s">
        <v>75</v>
      </c>
      <c r="C70" s="57"/>
      <c r="D70" s="57"/>
      <c r="E70" s="58">
        <f t="shared" ref="E70:O70" si="10">SUM(E71:E72)</f>
        <v>3205.26</v>
      </c>
      <c r="F70" s="58">
        <f t="shared" si="10"/>
        <v>3281.0970474545434</v>
      </c>
      <c r="G70" s="59">
        <f t="shared" si="10"/>
        <v>3378.2176531494638</v>
      </c>
      <c r="H70" s="59">
        <f t="shared" si="10"/>
        <v>0</v>
      </c>
      <c r="I70" s="59">
        <f t="shared" si="10"/>
        <v>0</v>
      </c>
      <c r="J70" s="59">
        <f t="shared" si="10"/>
        <v>0</v>
      </c>
      <c r="K70" s="59">
        <f t="shared" si="10"/>
        <v>0</v>
      </c>
      <c r="L70" s="59">
        <f t="shared" si="10"/>
        <v>0</v>
      </c>
      <c r="M70" s="59">
        <f t="shared" si="10"/>
        <v>0</v>
      </c>
      <c r="N70" s="59">
        <f t="shared" si="10"/>
        <v>3478.2128325784934</v>
      </c>
      <c r="O70" s="59">
        <f t="shared" si="10"/>
        <v>3581.168376661095</v>
      </c>
    </row>
    <row r="71" spans="1:15" ht="15.75">
      <c r="A71" s="56"/>
      <c r="B71" s="50" t="s">
        <v>67</v>
      </c>
      <c r="C71" s="50"/>
      <c r="D71" s="50"/>
      <c r="E71" s="42">
        <f>'[1]Кальк_ДИ_2019-2023'!Q51</f>
        <v>938.00000000000011</v>
      </c>
      <c r="F71" s="42">
        <f>'[1]Кальк_ДИ_2019-2023'!AC51</f>
        <v>960.19347747736072</v>
      </c>
      <c r="G71" s="51">
        <f>'[1]Кальк_ДИ_2019-2023'!AO51</f>
        <v>988.61512245669701</v>
      </c>
      <c r="H71" s="61"/>
      <c r="I71" s="61"/>
      <c r="J71" s="62"/>
      <c r="K71" s="61"/>
      <c r="L71" s="61"/>
      <c r="M71" s="63"/>
      <c r="N71" s="64">
        <f>'[1]Кальк_ДИ_2019-2023'!BA51</f>
        <v>1017.8778202953195</v>
      </c>
      <c r="O71" s="64">
        <f>'[1]Кальк_ДИ_2019-2023'!BM51</f>
        <v>1048.0071816162269</v>
      </c>
    </row>
    <row r="72" spans="1:15" ht="15.75">
      <c r="A72" s="56"/>
      <c r="B72" s="50" t="s">
        <v>68</v>
      </c>
      <c r="C72" s="50"/>
      <c r="D72" s="50"/>
      <c r="E72" s="42">
        <f>'[1]Кальк_ДИ_2019-2023'!T51</f>
        <v>2267.2600000000002</v>
      </c>
      <c r="F72" s="42">
        <f>'[1]Кальк_ДИ_2019-2023'!AF51</f>
        <v>2320.9035699771825</v>
      </c>
      <c r="G72" s="51">
        <f>'[1]Кальк_ДИ_2019-2023'!AR51</f>
        <v>2389.6025306927668</v>
      </c>
      <c r="H72" s="61"/>
      <c r="I72" s="61"/>
      <c r="J72" s="62"/>
      <c r="K72" s="61"/>
      <c r="L72" s="61"/>
      <c r="M72" s="63"/>
      <c r="N72" s="64">
        <f>'[1]Кальк_ДИ_2019-2023'!BD51</f>
        <v>2460.3350122831739</v>
      </c>
      <c r="O72" s="64">
        <f>'[1]Кальк_ДИ_2019-2023'!BP51</f>
        <v>2533.1611950448678</v>
      </c>
    </row>
    <row r="73" spans="1:15" ht="15.75">
      <c r="A73" s="65" t="s">
        <v>52</v>
      </c>
      <c r="B73" s="53" t="s">
        <v>76</v>
      </c>
      <c r="C73" s="53"/>
      <c r="D73" s="53"/>
      <c r="E73" s="54">
        <f>SUM(E74:E75)</f>
        <v>5204.68</v>
      </c>
      <c r="F73" s="54">
        <f t="shared" ref="F73:O73" si="11">SUM(F74:F75)</f>
        <v>5423.28</v>
      </c>
      <c r="G73" s="55">
        <f t="shared" si="11"/>
        <v>5640.21</v>
      </c>
      <c r="H73" s="55">
        <f t="shared" si="11"/>
        <v>0</v>
      </c>
      <c r="I73" s="55">
        <f t="shared" si="11"/>
        <v>0</v>
      </c>
      <c r="J73" s="55">
        <f t="shared" si="11"/>
        <v>0</v>
      </c>
      <c r="K73" s="55">
        <f t="shared" si="11"/>
        <v>0</v>
      </c>
      <c r="L73" s="55">
        <f t="shared" si="11"/>
        <v>0</v>
      </c>
      <c r="M73" s="55">
        <f t="shared" si="11"/>
        <v>0</v>
      </c>
      <c r="N73" s="55">
        <f t="shared" si="11"/>
        <v>5865.81</v>
      </c>
      <c r="O73" s="55">
        <f t="shared" si="11"/>
        <v>6094.57</v>
      </c>
    </row>
    <row r="74" spans="1:15" ht="15.75">
      <c r="A74" s="65"/>
      <c r="B74" s="50" t="s">
        <v>67</v>
      </c>
      <c r="C74" s="50"/>
      <c r="D74" s="50"/>
      <c r="E74" s="42">
        <f>'[1]Кальк_ДИ_2019-2023'!Q71</f>
        <v>1463.1799999999998</v>
      </c>
      <c r="F74" s="42">
        <f>'[1]Кальк_ДИ_2019-2023'!AC71</f>
        <v>1524.6399999999999</v>
      </c>
      <c r="G74" s="51">
        <f>'[1]Кальк_ДИ_2019-2023'!AO71</f>
        <v>1585.62</v>
      </c>
      <c r="H74" s="61"/>
      <c r="I74" s="61"/>
      <c r="J74" s="62"/>
      <c r="K74" s="61"/>
      <c r="L74" s="61"/>
      <c r="M74" s="63"/>
      <c r="N74" s="64">
        <f>'[1]Кальк_ДИ_2019-2023'!BA71</f>
        <v>1649.04</v>
      </c>
      <c r="O74" s="64">
        <f>'[1]Кальк_ДИ_2019-2023'!BM71</f>
        <v>1713.35</v>
      </c>
    </row>
    <row r="75" spans="1:15" ht="15.75">
      <c r="A75" s="65"/>
      <c r="B75" s="50" t="s">
        <v>68</v>
      </c>
      <c r="C75" s="50"/>
      <c r="D75" s="50"/>
      <c r="E75" s="42">
        <f>'[1]Кальк_ДИ_2019-2023'!T71</f>
        <v>3741.5</v>
      </c>
      <c r="F75" s="42">
        <f>'[1]Кальк_ДИ_2019-2023'!AF71</f>
        <v>3898.64</v>
      </c>
      <c r="G75" s="51">
        <f>'[1]Кальк_ДИ_2019-2023'!AR71</f>
        <v>4054.59</v>
      </c>
      <c r="H75" s="61"/>
      <c r="I75" s="61"/>
      <c r="J75" s="62"/>
      <c r="K75" s="61"/>
      <c r="L75" s="61"/>
      <c r="M75" s="63"/>
      <c r="N75" s="64">
        <f>'[1]Кальк_ДИ_2019-2023'!BD71</f>
        <v>4216.7700000000004</v>
      </c>
      <c r="O75" s="64">
        <f>'[1]Кальк_ДИ_2019-2023'!BP71</f>
        <v>4381.22</v>
      </c>
    </row>
    <row r="76" spans="1:15" ht="15.75">
      <c r="A76" s="52" t="s">
        <v>77</v>
      </c>
      <c r="B76" s="53" t="s">
        <v>78</v>
      </c>
      <c r="C76" s="53"/>
      <c r="D76" s="53"/>
      <c r="E76" s="54">
        <f>E77+E78</f>
        <v>49812.37</v>
      </c>
      <c r="F76" s="54">
        <f t="shared" ref="F76:O76" si="12">F77+F78</f>
        <v>53748.66</v>
      </c>
      <c r="G76" s="55">
        <f t="shared" si="12"/>
        <v>56895.460000000006</v>
      </c>
      <c r="H76" s="55">
        <f t="shared" si="12"/>
        <v>0</v>
      </c>
      <c r="I76" s="55">
        <f t="shared" si="12"/>
        <v>0</v>
      </c>
      <c r="J76" s="55">
        <f t="shared" si="12"/>
        <v>0</v>
      </c>
      <c r="K76" s="55">
        <f t="shared" si="12"/>
        <v>0</v>
      </c>
      <c r="L76" s="55">
        <f t="shared" si="12"/>
        <v>0</v>
      </c>
      <c r="M76" s="55">
        <f t="shared" si="12"/>
        <v>0</v>
      </c>
      <c r="N76" s="55">
        <f t="shared" si="12"/>
        <v>59145.68</v>
      </c>
      <c r="O76" s="55">
        <f t="shared" si="12"/>
        <v>61484.75</v>
      </c>
    </row>
    <row r="77" spans="1:15" ht="15.75">
      <c r="A77" s="52"/>
      <c r="B77" s="50" t="s">
        <v>67</v>
      </c>
      <c r="C77" s="50"/>
      <c r="D77" s="50"/>
      <c r="E77" s="42">
        <f t="shared" ref="E77:O78" si="13">E82+E85+E88</f>
        <v>26584.530000000002</v>
      </c>
      <c r="F77" s="42">
        <f t="shared" si="13"/>
        <v>28706.79</v>
      </c>
      <c r="G77" s="42">
        <f t="shared" si="13"/>
        <v>30402.37</v>
      </c>
      <c r="H77" s="42">
        <f t="shared" si="13"/>
        <v>0</v>
      </c>
      <c r="I77" s="42">
        <f t="shared" si="13"/>
        <v>0</v>
      </c>
      <c r="J77" s="42">
        <f t="shared" si="13"/>
        <v>0</v>
      </c>
      <c r="K77" s="42">
        <f t="shared" si="13"/>
        <v>0</v>
      </c>
      <c r="L77" s="42">
        <f t="shared" si="13"/>
        <v>0</v>
      </c>
      <c r="M77" s="42">
        <f t="shared" si="13"/>
        <v>0</v>
      </c>
      <c r="N77" s="42">
        <f t="shared" si="13"/>
        <v>31615.62</v>
      </c>
      <c r="O77" s="42">
        <f t="shared" si="13"/>
        <v>32877.11</v>
      </c>
    </row>
    <row r="78" spans="1:15" ht="15.75">
      <c r="A78" s="52"/>
      <c r="B78" s="50" t="s">
        <v>68</v>
      </c>
      <c r="C78" s="50"/>
      <c r="D78" s="50"/>
      <c r="E78" s="42">
        <f t="shared" si="13"/>
        <v>23227.84</v>
      </c>
      <c r="F78" s="42">
        <f t="shared" si="13"/>
        <v>25041.870000000003</v>
      </c>
      <c r="G78" s="42">
        <f t="shared" si="13"/>
        <v>26493.090000000004</v>
      </c>
      <c r="H78" s="42">
        <f t="shared" si="13"/>
        <v>0</v>
      </c>
      <c r="I78" s="42">
        <f t="shared" si="13"/>
        <v>0</v>
      </c>
      <c r="J78" s="42">
        <f t="shared" si="13"/>
        <v>0</v>
      </c>
      <c r="K78" s="42">
        <f t="shared" si="13"/>
        <v>0</v>
      </c>
      <c r="L78" s="42">
        <f t="shared" si="13"/>
        <v>0</v>
      </c>
      <c r="M78" s="42">
        <f t="shared" si="13"/>
        <v>0</v>
      </c>
      <c r="N78" s="42">
        <f t="shared" si="13"/>
        <v>27530.06</v>
      </c>
      <c r="O78" s="42">
        <f t="shared" si="13"/>
        <v>28607.64</v>
      </c>
    </row>
    <row r="79" spans="1:15" ht="15" customHeight="1">
      <c r="A79" s="23" t="s">
        <v>15</v>
      </c>
      <c r="B79" s="14" t="s">
        <v>64</v>
      </c>
      <c r="C79" s="14"/>
      <c r="D79" s="14"/>
      <c r="E79" s="43" t="s">
        <v>65</v>
      </c>
      <c r="F79" s="44"/>
      <c r="G79" s="44"/>
      <c r="H79" s="44"/>
      <c r="I79" s="44"/>
      <c r="J79" s="44"/>
      <c r="K79" s="44"/>
      <c r="L79" s="44"/>
      <c r="M79" s="44"/>
      <c r="N79" s="44"/>
      <c r="O79" s="45"/>
    </row>
    <row r="80" spans="1:15">
      <c r="A80" s="23"/>
      <c r="B80" s="14"/>
      <c r="C80" s="14"/>
      <c r="D80" s="14"/>
      <c r="E80" s="36" t="s">
        <v>40</v>
      </c>
      <c r="F80" s="36" t="s">
        <v>41</v>
      </c>
      <c r="G80" s="36" t="s">
        <v>42</v>
      </c>
      <c r="H80" s="36" t="s">
        <v>43</v>
      </c>
      <c r="I80" s="36" t="s">
        <v>44</v>
      </c>
      <c r="J80" s="36" t="s">
        <v>45</v>
      </c>
      <c r="K80" s="36" t="s">
        <v>46</v>
      </c>
      <c r="L80" s="36" t="s">
        <v>47</v>
      </c>
      <c r="M80" s="36" t="s">
        <v>48</v>
      </c>
      <c r="N80" s="36" t="s">
        <v>43</v>
      </c>
      <c r="O80" s="36" t="s">
        <v>44</v>
      </c>
    </row>
    <row r="81" spans="1:15" ht="27.75" customHeight="1">
      <c r="A81" s="65" t="s">
        <v>79</v>
      </c>
      <c r="B81" s="66" t="s">
        <v>80</v>
      </c>
      <c r="C81" s="66"/>
      <c r="D81" s="66"/>
      <c r="E81" s="58">
        <f>SUM(E82:E83)</f>
        <v>49208.020000000004</v>
      </c>
      <c r="F81" s="58">
        <f t="shared" ref="F81:O81" si="14">SUM(F82:F83)</f>
        <v>53144.31</v>
      </c>
      <c r="G81" s="59">
        <f t="shared" si="14"/>
        <v>56291.11</v>
      </c>
      <c r="H81" s="59">
        <f t="shared" si="14"/>
        <v>0</v>
      </c>
      <c r="I81" s="59">
        <f t="shared" si="14"/>
        <v>0</v>
      </c>
      <c r="J81" s="59">
        <f t="shared" si="14"/>
        <v>0</v>
      </c>
      <c r="K81" s="59">
        <f t="shared" si="14"/>
        <v>0</v>
      </c>
      <c r="L81" s="59">
        <f t="shared" si="14"/>
        <v>0</v>
      </c>
      <c r="M81" s="59">
        <f t="shared" si="14"/>
        <v>0</v>
      </c>
      <c r="N81" s="59">
        <f t="shared" si="14"/>
        <v>58541.33</v>
      </c>
      <c r="O81" s="59">
        <f t="shared" si="14"/>
        <v>60880.4</v>
      </c>
    </row>
    <row r="82" spans="1:15" ht="15.75">
      <c r="A82" s="65"/>
      <c r="B82" s="50" t="s">
        <v>67</v>
      </c>
      <c r="C82" s="50"/>
      <c r="D82" s="50"/>
      <c r="E82" s="42">
        <f>'[1]Кальк_ДИ_2019-2023'!Q73</f>
        <v>26524.58</v>
      </c>
      <c r="F82" s="42">
        <f>'[1]Кальк_ДИ_2019-2023'!AC73</f>
        <v>28646.84</v>
      </c>
      <c r="G82" s="51">
        <f>'[1]Кальк_ДИ_2019-2023'!AO73</f>
        <v>30342.42</v>
      </c>
      <c r="H82" s="61"/>
      <c r="I82" s="61"/>
      <c r="J82" s="62"/>
      <c r="K82" s="61"/>
      <c r="L82" s="61"/>
      <c r="M82" s="63"/>
      <c r="N82" s="64">
        <f>'[1]Кальк_ДИ_2019-2023'!BA73</f>
        <v>31555.67</v>
      </c>
      <c r="O82" s="64">
        <f>'[1]Кальк_ДИ_2019-2023'!BM73</f>
        <v>32817.160000000003</v>
      </c>
    </row>
    <row r="83" spans="1:15" ht="15.75">
      <c r="A83" s="65"/>
      <c r="B83" s="50" t="s">
        <v>68</v>
      </c>
      <c r="C83" s="50"/>
      <c r="D83" s="50"/>
      <c r="E83" s="42">
        <f>'[1]Кальк_ДИ_2019-2023'!T73</f>
        <v>22683.439999999999</v>
      </c>
      <c r="F83" s="42">
        <f>'[1]Кальк_ДИ_2019-2023'!AF73</f>
        <v>24497.47</v>
      </c>
      <c r="G83" s="51">
        <f>'[1]Кальк_ДИ_2019-2023'!AR73</f>
        <v>25948.690000000002</v>
      </c>
      <c r="H83" s="61"/>
      <c r="I83" s="61"/>
      <c r="J83" s="62"/>
      <c r="K83" s="61"/>
      <c r="L83" s="61"/>
      <c r="M83" s="63"/>
      <c r="N83" s="64">
        <f>'[1]Кальк_ДИ_2019-2023'!BD73</f>
        <v>26985.66</v>
      </c>
      <c r="O83" s="64">
        <f>'[1]Кальк_ДИ_2019-2023'!BP73</f>
        <v>28063.239999999998</v>
      </c>
    </row>
    <row r="84" spans="1:15" ht="15.75">
      <c r="A84" s="65" t="s">
        <v>81</v>
      </c>
      <c r="B84" s="67" t="s">
        <v>82</v>
      </c>
      <c r="C84" s="67"/>
      <c r="D84" s="67"/>
      <c r="E84" s="58">
        <f>SUM(E85:E86)</f>
        <v>0</v>
      </c>
      <c r="F84" s="58">
        <f t="shared" ref="F84:O84" si="15">SUM(F85:F86)</f>
        <v>0</v>
      </c>
      <c r="G84" s="59">
        <f t="shared" si="15"/>
        <v>0</v>
      </c>
      <c r="H84" s="59">
        <f t="shared" si="15"/>
        <v>0</v>
      </c>
      <c r="I84" s="59">
        <f t="shared" si="15"/>
        <v>0</v>
      </c>
      <c r="J84" s="59">
        <f t="shared" si="15"/>
        <v>0</v>
      </c>
      <c r="K84" s="59">
        <f t="shared" si="15"/>
        <v>0</v>
      </c>
      <c r="L84" s="59">
        <f t="shared" si="15"/>
        <v>0</v>
      </c>
      <c r="M84" s="59">
        <f t="shared" si="15"/>
        <v>0</v>
      </c>
      <c r="N84" s="59">
        <f t="shared" si="15"/>
        <v>0</v>
      </c>
      <c r="O84" s="59">
        <f t="shared" si="15"/>
        <v>0</v>
      </c>
    </row>
    <row r="85" spans="1:15" ht="15.75">
      <c r="A85" s="65"/>
      <c r="B85" s="50" t="s">
        <v>67</v>
      </c>
      <c r="C85" s="50"/>
      <c r="D85" s="50"/>
      <c r="E85" s="42">
        <f>'[1]Кальк_ДИ_2019-2023'!Q81</f>
        <v>0</v>
      </c>
      <c r="F85" s="42">
        <v>0</v>
      </c>
      <c r="G85" s="51">
        <v>0</v>
      </c>
      <c r="H85" s="61"/>
      <c r="I85" s="61"/>
      <c r="J85" s="62"/>
      <c r="K85" s="61"/>
      <c r="L85" s="61"/>
      <c r="M85" s="63"/>
      <c r="N85" s="51">
        <v>0</v>
      </c>
      <c r="O85" s="51">
        <v>0</v>
      </c>
    </row>
    <row r="86" spans="1:15" ht="15.75">
      <c r="A86" s="65"/>
      <c r="B86" s="50" t="s">
        <v>68</v>
      </c>
      <c r="C86" s="50"/>
      <c r="D86" s="50"/>
      <c r="E86" s="42">
        <f>'[1]Кальк_ДИ_2019-2023'!T81</f>
        <v>0</v>
      </c>
      <c r="F86" s="42">
        <v>0</v>
      </c>
      <c r="G86" s="51">
        <v>0</v>
      </c>
      <c r="H86" s="61"/>
      <c r="I86" s="61"/>
      <c r="J86" s="62"/>
      <c r="K86" s="61"/>
      <c r="L86" s="61"/>
      <c r="M86" s="63"/>
      <c r="N86" s="51">
        <v>0</v>
      </c>
      <c r="O86" s="51">
        <v>0</v>
      </c>
    </row>
    <row r="87" spans="1:15" ht="42.75" customHeight="1">
      <c r="A87" s="65" t="s">
        <v>83</v>
      </c>
      <c r="B87" s="66" t="s">
        <v>84</v>
      </c>
      <c r="C87" s="66"/>
      <c r="D87" s="66"/>
      <c r="E87" s="58">
        <f>SUM(E88:E89)</f>
        <v>604.35</v>
      </c>
      <c r="F87" s="58">
        <f t="shared" ref="F87:O87" si="16">SUM(F88:F89)</f>
        <v>604.35</v>
      </c>
      <c r="G87" s="59">
        <f t="shared" si="16"/>
        <v>604.35</v>
      </c>
      <c r="H87" s="59">
        <f t="shared" si="16"/>
        <v>0</v>
      </c>
      <c r="I87" s="59">
        <f t="shared" si="16"/>
        <v>0</v>
      </c>
      <c r="J87" s="59">
        <f t="shared" si="16"/>
        <v>0</v>
      </c>
      <c r="K87" s="59">
        <f t="shared" si="16"/>
        <v>0</v>
      </c>
      <c r="L87" s="59">
        <f t="shared" si="16"/>
        <v>0</v>
      </c>
      <c r="M87" s="59">
        <f t="shared" si="16"/>
        <v>0</v>
      </c>
      <c r="N87" s="59">
        <f t="shared" si="16"/>
        <v>604.35</v>
      </c>
      <c r="O87" s="59">
        <f t="shared" si="16"/>
        <v>604.35</v>
      </c>
    </row>
    <row r="88" spans="1:15" ht="15.75">
      <c r="A88" s="56"/>
      <c r="B88" s="50" t="s">
        <v>67</v>
      </c>
      <c r="C88" s="50"/>
      <c r="D88" s="50"/>
      <c r="E88" s="42">
        <f>'[1]Кальк_ДИ_2019-2023'!Q90</f>
        <v>59.95</v>
      </c>
      <c r="F88" s="42">
        <f>'[1]Кальк_ДИ_2019-2023'!AC90</f>
        <v>59.95</v>
      </c>
      <c r="G88" s="51">
        <f>'[1]Кальк_ДИ_2019-2023'!AO90</f>
        <v>59.95</v>
      </c>
      <c r="H88" s="61"/>
      <c r="I88" s="61"/>
      <c r="J88" s="62"/>
      <c r="K88" s="61"/>
      <c r="L88" s="61"/>
      <c r="M88" s="63"/>
      <c r="N88" s="64">
        <f>'[1]Кальк_ДИ_2019-2023'!BA90</f>
        <v>59.95</v>
      </c>
      <c r="O88" s="64">
        <f>'[1]Кальк_ДИ_2019-2023'!BM90</f>
        <v>59.95</v>
      </c>
    </row>
    <row r="89" spans="1:15" ht="15.75">
      <c r="A89" s="56"/>
      <c r="B89" s="50" t="s">
        <v>68</v>
      </c>
      <c r="C89" s="50"/>
      <c r="D89" s="50"/>
      <c r="E89" s="42">
        <f>'[1]Кальк_ДИ_2019-2023'!T90</f>
        <v>544.4</v>
      </c>
      <c r="F89" s="42">
        <f>'[1]Кальк_ДИ_2019-2023'!AF90</f>
        <v>544.4</v>
      </c>
      <c r="G89" s="51">
        <f>'[1]Кальк_ДИ_2019-2023'!AR90</f>
        <v>544.4</v>
      </c>
      <c r="H89" s="61"/>
      <c r="I89" s="61"/>
      <c r="J89" s="62"/>
      <c r="K89" s="61"/>
      <c r="L89" s="61"/>
      <c r="M89" s="63"/>
      <c r="N89" s="64">
        <f>'[1]Кальк_ДИ_2019-2023'!BD90</f>
        <v>544.4</v>
      </c>
      <c r="O89" s="64">
        <f>'[1]Кальк_ДИ_2019-2023'!BP90</f>
        <v>544.4</v>
      </c>
    </row>
    <row r="90" spans="1:15" ht="18.75">
      <c r="A90" s="68" t="s">
        <v>26</v>
      </c>
      <c r="B90" s="47" t="s">
        <v>85</v>
      </c>
      <c r="C90" s="47"/>
      <c r="D90" s="47"/>
      <c r="E90" s="48">
        <f>SUM(E91:E92)</f>
        <v>109104.77</v>
      </c>
      <c r="F90" s="48">
        <f t="shared" ref="F90:O90" si="17">SUM(F91:F92)</f>
        <v>108624.45999999999</v>
      </c>
      <c r="G90" s="49">
        <f t="shared" si="17"/>
        <v>108093.27</v>
      </c>
      <c r="H90" s="49">
        <f t="shared" si="17"/>
        <v>0</v>
      </c>
      <c r="I90" s="49">
        <f t="shared" si="17"/>
        <v>0</v>
      </c>
      <c r="J90" s="49">
        <f t="shared" si="17"/>
        <v>0</v>
      </c>
      <c r="K90" s="49">
        <f t="shared" si="17"/>
        <v>0</v>
      </c>
      <c r="L90" s="49">
        <f t="shared" si="17"/>
        <v>0</v>
      </c>
      <c r="M90" s="49">
        <f t="shared" si="17"/>
        <v>0</v>
      </c>
      <c r="N90" s="49">
        <f t="shared" si="17"/>
        <v>107948.62</v>
      </c>
      <c r="O90" s="49">
        <f t="shared" si="17"/>
        <v>107466.34</v>
      </c>
    </row>
    <row r="91" spans="1:15" ht="18.75">
      <c r="A91" s="68"/>
      <c r="B91" s="50" t="s">
        <v>67</v>
      </c>
      <c r="C91" s="50"/>
      <c r="D91" s="50"/>
      <c r="E91" s="42">
        <f>'[1]Кальк_ДИ_2019-2023'!Q100</f>
        <v>29136.81</v>
      </c>
      <c r="F91" s="42">
        <f>'[1]Кальк_ДИ_2019-2023'!AC100</f>
        <v>29064.54</v>
      </c>
      <c r="G91" s="51">
        <f>'[1]Кальк_ДИ_2019-2023'!AO100</f>
        <v>29057.99</v>
      </c>
      <c r="H91" s="61"/>
      <c r="I91" s="61"/>
      <c r="J91" s="62"/>
      <c r="K91" s="61"/>
      <c r="L91" s="61"/>
      <c r="M91" s="63"/>
      <c r="N91" s="64">
        <f>'[1]Кальк_ДИ_2019-2023'!BA100</f>
        <v>29045.59</v>
      </c>
      <c r="O91" s="64">
        <f>'[1]Кальк_ДИ_2019-2023'!BM100</f>
        <v>28938.9</v>
      </c>
    </row>
    <row r="92" spans="1:15" ht="18.75">
      <c r="A92" s="68"/>
      <c r="B92" s="50" t="s">
        <v>68</v>
      </c>
      <c r="C92" s="50"/>
      <c r="D92" s="50"/>
      <c r="E92" s="42">
        <f>'[1]Кальк_ДИ_2019-2023'!T100</f>
        <v>79967.960000000006</v>
      </c>
      <c r="F92" s="42">
        <f>'[1]Кальк_ДИ_2019-2023'!AF100</f>
        <v>79559.92</v>
      </c>
      <c r="G92" s="51">
        <f>'[1]Кальк_ДИ_2019-2023'!AR100</f>
        <v>79035.28</v>
      </c>
      <c r="H92" s="61"/>
      <c r="I92" s="61"/>
      <c r="J92" s="62"/>
      <c r="K92" s="61"/>
      <c r="L92" s="61"/>
      <c r="M92" s="63"/>
      <c r="N92" s="64">
        <f>'[1]Кальк_ДИ_2019-2023'!BD100</f>
        <v>78903.03</v>
      </c>
      <c r="O92" s="64">
        <f>'[1]Кальк_ДИ_2019-2023'!BP100</f>
        <v>78527.44</v>
      </c>
    </row>
    <row r="93" spans="1:15" ht="18.75">
      <c r="A93" s="68" t="s">
        <v>28</v>
      </c>
      <c r="B93" s="47" t="s">
        <v>86</v>
      </c>
      <c r="C93" s="47"/>
      <c r="D93" s="47"/>
      <c r="E93" s="48">
        <f>SUM(E94:E95)</f>
        <v>0</v>
      </c>
      <c r="F93" s="48">
        <f t="shared" ref="F93:O93" si="18">SUM(F94:F95)</f>
        <v>0</v>
      </c>
      <c r="G93" s="49">
        <f t="shared" si="18"/>
        <v>0</v>
      </c>
      <c r="H93" s="49">
        <f t="shared" si="18"/>
        <v>0</v>
      </c>
      <c r="I93" s="49">
        <f t="shared" si="18"/>
        <v>0</v>
      </c>
      <c r="J93" s="49">
        <f t="shared" si="18"/>
        <v>0</v>
      </c>
      <c r="K93" s="49">
        <f t="shared" si="18"/>
        <v>0</v>
      </c>
      <c r="L93" s="49">
        <f t="shared" si="18"/>
        <v>0</v>
      </c>
      <c r="M93" s="49">
        <f t="shared" si="18"/>
        <v>0</v>
      </c>
      <c r="N93" s="49">
        <f t="shared" si="18"/>
        <v>0</v>
      </c>
      <c r="O93" s="49">
        <f t="shared" si="18"/>
        <v>0</v>
      </c>
    </row>
    <row r="94" spans="1:15" ht="18.75">
      <c r="A94" s="68"/>
      <c r="B94" s="50" t="s">
        <v>67</v>
      </c>
      <c r="C94" s="50"/>
      <c r="D94" s="50"/>
      <c r="E94" s="42">
        <f>'[2]Кальк_2016-2018_долг'!K93</f>
        <v>0</v>
      </c>
      <c r="F94" s="42">
        <v>0</v>
      </c>
      <c r="G94" s="51">
        <v>0</v>
      </c>
      <c r="H94" s="51"/>
      <c r="I94" s="51"/>
      <c r="J94" s="51"/>
      <c r="K94" s="51"/>
      <c r="L94" s="51"/>
      <c r="M94" s="51"/>
      <c r="N94" s="51">
        <v>0</v>
      </c>
      <c r="O94" s="51">
        <v>0</v>
      </c>
    </row>
    <row r="95" spans="1:15" ht="18.75">
      <c r="A95" s="68"/>
      <c r="B95" s="50" t="s">
        <v>68</v>
      </c>
      <c r="C95" s="50"/>
      <c r="D95" s="50"/>
      <c r="E95" s="42">
        <v>0</v>
      </c>
      <c r="F95" s="42">
        <v>0</v>
      </c>
      <c r="G95" s="51">
        <v>0</v>
      </c>
      <c r="H95" s="51"/>
      <c r="I95" s="51"/>
      <c r="J95" s="51"/>
      <c r="K95" s="51"/>
      <c r="L95" s="51"/>
      <c r="M95" s="51"/>
      <c r="N95" s="51">
        <v>0</v>
      </c>
      <c r="O95" s="51">
        <v>0</v>
      </c>
    </row>
    <row r="96" spans="1:15" ht="18.75">
      <c r="A96" s="68" t="s">
        <v>30</v>
      </c>
      <c r="B96" s="47" t="s">
        <v>87</v>
      </c>
      <c r="C96" s="47"/>
      <c r="D96" s="47"/>
      <c r="E96" s="48">
        <f t="shared" ref="E96:O96" si="19">SUM(E97:E98)</f>
        <v>-27671.48</v>
      </c>
      <c r="F96" s="48">
        <f t="shared" si="19"/>
        <v>-17024.55</v>
      </c>
      <c r="G96" s="49">
        <f t="shared" si="19"/>
        <v>-15687.02</v>
      </c>
      <c r="H96" s="49">
        <f t="shared" si="19"/>
        <v>0</v>
      </c>
      <c r="I96" s="49">
        <f t="shared" si="19"/>
        <v>0</v>
      </c>
      <c r="J96" s="49">
        <f t="shared" si="19"/>
        <v>0</v>
      </c>
      <c r="K96" s="49">
        <f t="shared" si="19"/>
        <v>0</v>
      </c>
      <c r="L96" s="49">
        <f t="shared" si="19"/>
        <v>0</v>
      </c>
      <c r="M96" s="49">
        <f t="shared" si="19"/>
        <v>0</v>
      </c>
      <c r="N96" s="49">
        <f t="shared" si="19"/>
        <v>-17273.810000000001</v>
      </c>
      <c r="O96" s="49">
        <f t="shared" si="19"/>
        <v>-19836.02</v>
      </c>
    </row>
    <row r="97" spans="1:15" ht="18.75">
      <c r="A97" s="68"/>
      <c r="B97" s="50" t="s">
        <v>67</v>
      </c>
      <c r="C97" s="50"/>
      <c r="D97" s="50"/>
      <c r="E97" s="42">
        <f>'[1]Кальк_ДИ_2019-2023'!Q106</f>
        <v>-22836.77</v>
      </c>
      <c r="F97" s="42">
        <f>'[1]Кальк_ДИ_2019-2023'!AC106</f>
        <v>-15354.35</v>
      </c>
      <c r="G97" s="51">
        <f>'[1]Кальк_ДИ_2019-2023'!AO106</f>
        <v>-14219.54</v>
      </c>
      <c r="H97" s="61"/>
      <c r="I97" s="61"/>
      <c r="J97" s="62"/>
      <c r="K97" s="61"/>
      <c r="L97" s="61"/>
      <c r="M97" s="63"/>
      <c r="N97" s="64">
        <f>'[1]Кальк_ДИ_2019-2023'!BA106</f>
        <v>-13505.09</v>
      </c>
      <c r="O97" s="64">
        <f>'[1]Кальк_ДИ_2019-2023'!BM106</f>
        <v>-12671.86</v>
      </c>
    </row>
    <row r="98" spans="1:15" ht="18.75">
      <c r="A98" s="68"/>
      <c r="B98" s="50" t="s">
        <v>68</v>
      </c>
      <c r="C98" s="50"/>
      <c r="D98" s="50"/>
      <c r="E98" s="42">
        <f>'[1]Кальк_ДИ_2019-2023'!T106</f>
        <v>-4834.71</v>
      </c>
      <c r="F98" s="42">
        <f>'[1]Кальк_ДИ_2019-2023'!AF106</f>
        <v>-1670.2</v>
      </c>
      <c r="G98" s="51">
        <f>'[1]Кальк_ДИ_2019-2023'!AR106</f>
        <v>-1467.48</v>
      </c>
      <c r="H98" s="61"/>
      <c r="I98" s="61"/>
      <c r="J98" s="62"/>
      <c r="K98" s="61"/>
      <c r="L98" s="61"/>
      <c r="M98" s="63"/>
      <c r="N98" s="64">
        <f>'[1]Кальк_ДИ_2019-2023'!BD106</f>
        <v>-3768.72</v>
      </c>
      <c r="O98" s="64">
        <f>'[1]Кальк_ДИ_2019-2023'!BP106</f>
        <v>-7164.16</v>
      </c>
    </row>
    <row r="99" spans="1:15" ht="18.75" customHeight="1">
      <c r="A99" s="68" t="s">
        <v>32</v>
      </c>
      <c r="B99" s="47" t="s">
        <v>88</v>
      </c>
      <c r="C99" s="47"/>
      <c r="D99" s="47"/>
      <c r="E99" s="42">
        <f>E100+E101</f>
        <v>5870.6700000000028</v>
      </c>
      <c r="F99" s="42">
        <f t="shared" ref="F99:O99" si="20">F100+F101</f>
        <v>0</v>
      </c>
      <c r="G99" s="42">
        <f t="shared" si="20"/>
        <v>0</v>
      </c>
      <c r="H99" s="42">
        <f t="shared" si="20"/>
        <v>0</v>
      </c>
      <c r="I99" s="42">
        <f t="shared" si="20"/>
        <v>0</v>
      </c>
      <c r="J99" s="42">
        <f t="shared" si="20"/>
        <v>0</v>
      </c>
      <c r="K99" s="42">
        <f t="shared" si="20"/>
        <v>0</v>
      </c>
      <c r="L99" s="42">
        <f t="shared" si="20"/>
        <v>0</v>
      </c>
      <c r="M99" s="42">
        <f t="shared" si="20"/>
        <v>0</v>
      </c>
      <c r="N99" s="42">
        <f t="shared" si="20"/>
        <v>0</v>
      </c>
      <c r="O99" s="42">
        <f t="shared" si="20"/>
        <v>0</v>
      </c>
    </row>
    <row r="100" spans="1:15" ht="18.75" customHeight="1">
      <c r="A100" s="68"/>
      <c r="B100" s="50" t="s">
        <v>67</v>
      </c>
      <c r="C100" s="50"/>
      <c r="D100" s="50"/>
      <c r="E100" s="42">
        <f>'[1]Кальк_ДИ_2019-2023'!Q110</f>
        <v>5870.6700000000028</v>
      </c>
      <c r="F100" s="42">
        <v>0</v>
      </c>
      <c r="G100" s="51">
        <v>0</v>
      </c>
      <c r="H100" s="61"/>
      <c r="I100" s="61"/>
      <c r="J100" s="62"/>
      <c r="K100" s="61"/>
      <c r="L100" s="61"/>
      <c r="M100" s="63"/>
      <c r="N100" s="42">
        <v>0</v>
      </c>
      <c r="O100" s="42">
        <v>0</v>
      </c>
    </row>
    <row r="101" spans="1:15" ht="18.75" customHeight="1">
      <c r="A101" s="68"/>
      <c r="B101" s="50" t="s">
        <v>68</v>
      </c>
      <c r="C101" s="50"/>
      <c r="D101" s="50"/>
      <c r="E101" s="42">
        <f>'[1]Кальк_ДИ_2019-2023'!T110</f>
        <v>0</v>
      </c>
      <c r="F101" s="42">
        <v>0</v>
      </c>
      <c r="G101" s="51">
        <v>0</v>
      </c>
      <c r="H101" s="61"/>
      <c r="I101" s="61"/>
      <c r="J101" s="62"/>
      <c r="K101" s="61"/>
      <c r="L101" s="61"/>
      <c r="M101" s="63"/>
      <c r="N101" s="42">
        <v>0</v>
      </c>
      <c r="O101" s="42">
        <v>0</v>
      </c>
    </row>
    <row r="102" spans="1:15" ht="18.75">
      <c r="A102" s="68" t="s">
        <v>89</v>
      </c>
      <c r="B102" s="47" t="s">
        <v>90</v>
      </c>
      <c r="C102" s="47"/>
      <c r="D102" s="47"/>
      <c r="E102" s="48">
        <f>E103+E104</f>
        <v>191035.54672000001</v>
      </c>
      <c r="F102" s="48">
        <f t="shared" ref="F102:O102" si="21">F103+F104</f>
        <v>200638.97999999998</v>
      </c>
      <c r="G102" s="48">
        <f t="shared" si="21"/>
        <v>206285.12</v>
      </c>
      <c r="H102" s="48">
        <f t="shared" si="21"/>
        <v>0</v>
      </c>
      <c r="I102" s="48">
        <f t="shared" si="21"/>
        <v>0</v>
      </c>
      <c r="J102" s="48">
        <f t="shared" si="21"/>
        <v>0</v>
      </c>
      <c r="K102" s="48">
        <f t="shared" si="21"/>
        <v>0</v>
      </c>
      <c r="L102" s="48">
        <f t="shared" si="21"/>
        <v>0</v>
      </c>
      <c r="M102" s="48">
        <f t="shared" si="21"/>
        <v>0</v>
      </c>
      <c r="N102" s="48">
        <f t="shared" si="21"/>
        <v>208549.26</v>
      </c>
      <c r="O102" s="48">
        <f t="shared" si="21"/>
        <v>209637.34999999998</v>
      </c>
    </row>
    <row r="103" spans="1:15" ht="18.75">
      <c r="A103" s="68"/>
      <c r="B103" s="50" t="s">
        <v>67</v>
      </c>
      <c r="C103" s="50"/>
      <c r="D103" s="50"/>
      <c r="E103" s="42">
        <f>E59+E91+E94+E97+E100</f>
        <v>49374.776720000002</v>
      </c>
      <c r="F103" s="42">
        <f t="shared" ref="F103:O104" si="22">F59+F91+F94+F97+F100</f>
        <v>53314.62</v>
      </c>
      <c r="G103" s="42">
        <f t="shared" si="22"/>
        <v>56476.88</v>
      </c>
      <c r="H103" s="42">
        <f t="shared" si="22"/>
        <v>0</v>
      </c>
      <c r="I103" s="42">
        <f t="shared" si="22"/>
        <v>0</v>
      </c>
      <c r="J103" s="42">
        <f t="shared" si="22"/>
        <v>0</v>
      </c>
      <c r="K103" s="42">
        <f t="shared" si="22"/>
        <v>0</v>
      </c>
      <c r="L103" s="42">
        <f t="shared" si="22"/>
        <v>0</v>
      </c>
      <c r="M103" s="42">
        <f t="shared" si="22"/>
        <v>0</v>
      </c>
      <c r="N103" s="42">
        <f t="shared" si="22"/>
        <v>58741.25</v>
      </c>
      <c r="O103" s="42">
        <f t="shared" si="22"/>
        <v>61087.7</v>
      </c>
    </row>
    <row r="104" spans="1:15" ht="18.75">
      <c r="A104" s="68"/>
      <c r="B104" s="50" t="s">
        <v>68</v>
      </c>
      <c r="C104" s="50"/>
      <c r="D104" s="50"/>
      <c r="E104" s="42">
        <f>E60+E92+E95+E98+E101</f>
        <v>141660.77000000002</v>
      </c>
      <c r="F104" s="42">
        <f t="shared" si="22"/>
        <v>147324.35999999999</v>
      </c>
      <c r="G104" s="42">
        <f t="shared" si="22"/>
        <v>149808.24</v>
      </c>
      <c r="H104" s="42">
        <f t="shared" si="22"/>
        <v>0</v>
      </c>
      <c r="I104" s="42">
        <f t="shared" si="22"/>
        <v>0</v>
      </c>
      <c r="J104" s="42">
        <f t="shared" si="22"/>
        <v>0</v>
      </c>
      <c r="K104" s="42">
        <f t="shared" si="22"/>
        <v>0</v>
      </c>
      <c r="L104" s="42">
        <f t="shared" si="22"/>
        <v>0</v>
      </c>
      <c r="M104" s="42">
        <f t="shared" si="22"/>
        <v>0</v>
      </c>
      <c r="N104" s="42">
        <f t="shared" si="22"/>
        <v>149808.01</v>
      </c>
      <c r="O104" s="42">
        <f t="shared" si="22"/>
        <v>148549.65</v>
      </c>
    </row>
    <row r="105" spans="1:15" ht="18.75">
      <c r="A105" s="69" t="s">
        <v>91</v>
      </c>
      <c r="B105" s="69"/>
      <c r="C105" s="69"/>
      <c r="D105" s="69"/>
      <c r="E105" s="69"/>
      <c r="F105" s="69"/>
      <c r="G105" s="69"/>
    </row>
    <row r="106" spans="1:15">
      <c r="A106" s="28" t="s">
        <v>15</v>
      </c>
      <c r="B106" s="14" t="s">
        <v>16</v>
      </c>
      <c r="C106" s="14"/>
      <c r="D106" s="14"/>
      <c r="E106" s="25" t="s">
        <v>92</v>
      </c>
      <c r="F106" s="70" t="s">
        <v>93</v>
      </c>
      <c r="G106" s="71"/>
      <c r="H106" s="5"/>
      <c r="I106" s="5"/>
    </row>
    <row r="107" spans="1:15">
      <c r="A107" s="72"/>
      <c r="B107" s="14"/>
      <c r="C107" s="14"/>
      <c r="D107" s="14"/>
      <c r="E107" s="73"/>
      <c r="F107" s="74"/>
      <c r="G107" s="75"/>
      <c r="H107" s="5"/>
      <c r="I107" s="5"/>
    </row>
    <row r="108" spans="1:15">
      <c r="A108" s="72"/>
      <c r="B108" s="14"/>
      <c r="C108" s="14"/>
      <c r="D108" s="14"/>
      <c r="E108" s="73"/>
      <c r="F108" s="74"/>
      <c r="G108" s="75"/>
      <c r="H108" s="5"/>
      <c r="I108" s="5"/>
    </row>
    <row r="109" spans="1:15">
      <c r="A109" s="32"/>
      <c r="B109" s="14"/>
      <c r="C109" s="14"/>
      <c r="D109" s="14"/>
      <c r="E109" s="27"/>
      <c r="F109" s="76"/>
      <c r="G109" s="77"/>
      <c r="H109" s="5"/>
      <c r="I109" s="5"/>
    </row>
    <row r="110" spans="1:15">
      <c r="A110" s="22" t="s">
        <v>23</v>
      </c>
      <c r="B110" s="78" t="s">
        <v>94</v>
      </c>
      <c r="C110" s="79"/>
      <c r="D110" s="80"/>
      <c r="E110" s="81">
        <v>43466</v>
      </c>
      <c r="F110" s="82">
        <v>45291</v>
      </c>
      <c r="G110" s="83"/>
      <c r="H110" s="5"/>
      <c r="I110" s="5"/>
    </row>
    <row r="111" spans="1:15" ht="17.25">
      <c r="A111" s="84" t="s">
        <v>95</v>
      </c>
      <c r="B111" s="84"/>
      <c r="C111" s="84"/>
      <c r="D111" s="84"/>
      <c r="E111" s="84"/>
      <c r="F111" s="84"/>
      <c r="G111" s="84"/>
    </row>
    <row r="112" spans="1:15" ht="15.75">
      <c r="A112" s="85" t="s">
        <v>96</v>
      </c>
      <c r="B112" s="85"/>
      <c r="C112" s="85"/>
      <c r="D112" s="85"/>
      <c r="E112" s="86"/>
      <c r="F112" s="86"/>
      <c r="G112" s="86"/>
    </row>
    <row r="113" spans="1:15" ht="15" customHeight="1">
      <c r="A113" s="16" t="s">
        <v>15</v>
      </c>
      <c r="B113" s="14" t="s">
        <v>97</v>
      </c>
      <c r="C113" s="14"/>
      <c r="D113" s="14"/>
      <c r="E113" s="14" t="s">
        <v>39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>
      <c r="A114" s="16"/>
      <c r="B114" s="14"/>
      <c r="C114" s="14"/>
      <c r="D114" s="14"/>
      <c r="E114" s="36" t="s">
        <v>40</v>
      </c>
      <c r="F114" s="36" t="s">
        <v>41</v>
      </c>
      <c r="G114" s="36" t="s">
        <v>42</v>
      </c>
      <c r="H114" s="36" t="s">
        <v>43</v>
      </c>
      <c r="I114" s="36" t="s">
        <v>44</v>
      </c>
      <c r="J114" s="36" t="s">
        <v>45</v>
      </c>
      <c r="K114" s="36" t="s">
        <v>46</v>
      </c>
      <c r="L114" s="36" t="s">
        <v>47</v>
      </c>
      <c r="M114" s="36" t="s">
        <v>48</v>
      </c>
      <c r="N114" s="36" t="s">
        <v>43</v>
      </c>
      <c r="O114" s="36" t="s">
        <v>44</v>
      </c>
    </row>
    <row r="115" spans="1:15" ht="80.25" customHeight="1">
      <c r="A115" s="18" t="s">
        <v>23</v>
      </c>
      <c r="B115" s="78" t="s">
        <v>98</v>
      </c>
      <c r="C115" s="79"/>
      <c r="D115" s="80"/>
      <c r="E115" s="87">
        <v>0</v>
      </c>
      <c r="F115" s="87">
        <v>0</v>
      </c>
      <c r="G115" s="88">
        <v>0</v>
      </c>
      <c r="H115" s="88">
        <v>0</v>
      </c>
      <c r="I115" s="88">
        <v>0</v>
      </c>
      <c r="J115" s="88">
        <v>0</v>
      </c>
      <c r="K115" s="88">
        <v>0</v>
      </c>
      <c r="L115" s="88">
        <v>0</v>
      </c>
      <c r="M115" s="88">
        <v>0</v>
      </c>
      <c r="N115" s="88">
        <v>0</v>
      </c>
      <c r="O115" s="88">
        <v>0</v>
      </c>
    </row>
    <row r="116" spans="1:15" ht="15.75">
      <c r="A116" s="89" t="s">
        <v>99</v>
      </c>
      <c r="B116" s="89"/>
      <c r="C116" s="89"/>
      <c r="D116" s="89"/>
      <c r="E116" s="89"/>
      <c r="F116" s="89"/>
      <c r="G116" s="89"/>
      <c r="H116" s="5"/>
      <c r="I116" s="5"/>
    </row>
    <row r="117" spans="1:15" ht="15" customHeight="1">
      <c r="A117" s="16" t="s">
        <v>15</v>
      </c>
      <c r="B117" s="14" t="s">
        <v>97</v>
      </c>
      <c r="C117" s="14"/>
      <c r="D117" s="14"/>
      <c r="E117" s="14" t="s">
        <v>39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>
      <c r="A118" s="16"/>
      <c r="B118" s="14"/>
      <c r="C118" s="14"/>
      <c r="D118" s="14"/>
      <c r="E118" s="36" t="s">
        <v>40</v>
      </c>
      <c r="F118" s="36" t="s">
        <v>41</v>
      </c>
      <c r="G118" s="36" t="s">
        <v>42</v>
      </c>
      <c r="H118" s="36" t="s">
        <v>43</v>
      </c>
      <c r="I118" s="36" t="s">
        <v>44</v>
      </c>
      <c r="J118" s="36" t="s">
        <v>45</v>
      </c>
      <c r="K118" s="36" t="s">
        <v>46</v>
      </c>
      <c r="L118" s="36" t="s">
        <v>47</v>
      </c>
      <c r="M118" s="36" t="s">
        <v>48</v>
      </c>
      <c r="N118" s="36" t="s">
        <v>43</v>
      </c>
      <c r="O118" s="36" t="s">
        <v>44</v>
      </c>
    </row>
    <row r="119" spans="1:15" ht="15.75">
      <c r="A119" s="18" t="s">
        <v>23</v>
      </c>
      <c r="B119" s="78" t="s">
        <v>100</v>
      </c>
      <c r="C119" s="79"/>
      <c r="D119" s="80"/>
      <c r="E119" s="87">
        <v>0</v>
      </c>
      <c r="F119" s="87">
        <v>0</v>
      </c>
      <c r="G119" s="88">
        <v>0</v>
      </c>
      <c r="H119" s="88">
        <v>0</v>
      </c>
      <c r="I119" s="88">
        <v>0</v>
      </c>
      <c r="J119" s="88">
        <v>0</v>
      </c>
      <c r="K119" s="88">
        <v>0</v>
      </c>
      <c r="L119" s="88">
        <v>0</v>
      </c>
      <c r="M119" s="88">
        <v>0</v>
      </c>
      <c r="N119" s="88">
        <v>0</v>
      </c>
      <c r="O119" s="88">
        <v>0</v>
      </c>
    </row>
    <row r="120" spans="1:15" ht="15.75">
      <c r="A120" s="89" t="s">
        <v>101</v>
      </c>
      <c r="B120" s="89"/>
      <c r="C120" s="89"/>
      <c r="D120" s="89"/>
      <c r="E120" s="89"/>
      <c r="F120" s="89"/>
      <c r="G120" s="89"/>
    </row>
    <row r="121" spans="1:15" ht="15" customHeight="1">
      <c r="A121" s="16" t="s">
        <v>15</v>
      </c>
      <c r="B121" s="14" t="s">
        <v>97</v>
      </c>
      <c r="C121" s="14"/>
      <c r="D121" s="14"/>
      <c r="E121" s="14" t="s">
        <v>39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>
      <c r="A122" s="16"/>
      <c r="B122" s="14"/>
      <c r="C122" s="14"/>
      <c r="D122" s="14"/>
      <c r="E122" s="36" t="s">
        <v>40</v>
      </c>
      <c r="F122" s="36" t="s">
        <v>41</v>
      </c>
      <c r="G122" s="36" t="s">
        <v>42</v>
      </c>
      <c r="H122" s="36" t="s">
        <v>43</v>
      </c>
      <c r="I122" s="36" t="s">
        <v>44</v>
      </c>
      <c r="J122" s="36" t="s">
        <v>45</v>
      </c>
      <c r="K122" s="36" t="s">
        <v>46</v>
      </c>
      <c r="L122" s="36" t="s">
        <v>47</v>
      </c>
      <c r="M122" s="36" t="s">
        <v>48</v>
      </c>
      <c r="N122" s="36" t="s">
        <v>43</v>
      </c>
      <c r="O122" s="36" t="s">
        <v>44</v>
      </c>
    </row>
    <row r="123" spans="1:15" ht="30" customHeight="1">
      <c r="A123" s="18" t="s">
        <v>23</v>
      </c>
      <c r="B123" s="90" t="s">
        <v>102</v>
      </c>
      <c r="C123" s="91"/>
      <c r="D123" s="92"/>
      <c r="E123" s="87">
        <v>100</v>
      </c>
      <c r="F123" s="87">
        <v>100</v>
      </c>
      <c r="G123" s="87">
        <v>100</v>
      </c>
      <c r="H123" s="87">
        <v>100</v>
      </c>
      <c r="I123" s="87">
        <v>100</v>
      </c>
      <c r="J123" s="87">
        <v>100</v>
      </c>
      <c r="K123" s="87">
        <v>100</v>
      </c>
      <c r="L123" s="87">
        <v>100</v>
      </c>
      <c r="M123" s="87">
        <v>100</v>
      </c>
      <c r="N123" s="87">
        <v>100</v>
      </c>
      <c r="O123" s="87">
        <v>100</v>
      </c>
    </row>
    <row r="124" spans="1:15" ht="29.25" customHeight="1">
      <c r="A124" s="18" t="s">
        <v>26</v>
      </c>
      <c r="B124" s="78" t="s">
        <v>103</v>
      </c>
      <c r="C124" s="79"/>
      <c r="D124" s="80"/>
      <c r="E124" s="87">
        <v>0</v>
      </c>
      <c r="F124" s="87">
        <v>0</v>
      </c>
      <c r="G124" s="88">
        <v>0</v>
      </c>
      <c r="H124" s="88">
        <v>0</v>
      </c>
      <c r="I124" s="88">
        <v>0</v>
      </c>
      <c r="J124" s="88">
        <v>0</v>
      </c>
      <c r="K124" s="88">
        <v>0</v>
      </c>
      <c r="L124" s="88">
        <v>0</v>
      </c>
      <c r="M124" s="88">
        <v>0</v>
      </c>
      <c r="N124" s="88">
        <v>0</v>
      </c>
      <c r="O124" s="88">
        <v>0</v>
      </c>
    </row>
    <row r="125" spans="1:15" ht="15.75">
      <c r="A125" s="89" t="s">
        <v>104</v>
      </c>
      <c r="B125" s="89"/>
      <c r="C125" s="89"/>
      <c r="D125" s="89"/>
      <c r="E125" s="93"/>
      <c r="F125" s="93"/>
      <c r="G125" s="93"/>
    </row>
    <row r="126" spans="1:15" ht="15" customHeight="1">
      <c r="A126" s="16" t="s">
        <v>15</v>
      </c>
      <c r="B126" s="14" t="s">
        <v>97</v>
      </c>
      <c r="C126" s="14"/>
      <c r="D126" s="14"/>
      <c r="E126" s="14" t="s">
        <v>39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>
      <c r="A127" s="16"/>
      <c r="B127" s="14"/>
      <c r="C127" s="14"/>
      <c r="D127" s="14"/>
      <c r="E127" s="36" t="s">
        <v>40</v>
      </c>
      <c r="F127" s="36" t="s">
        <v>41</v>
      </c>
      <c r="G127" s="36" t="s">
        <v>42</v>
      </c>
      <c r="H127" s="36" t="s">
        <v>43</v>
      </c>
      <c r="I127" s="36" t="s">
        <v>44</v>
      </c>
      <c r="J127" s="36" t="s">
        <v>45</v>
      </c>
      <c r="K127" s="36" t="s">
        <v>46</v>
      </c>
      <c r="L127" s="36" t="s">
        <v>47</v>
      </c>
      <c r="M127" s="36" t="s">
        <v>48</v>
      </c>
      <c r="N127" s="36" t="s">
        <v>43</v>
      </c>
      <c r="O127" s="36" t="s">
        <v>44</v>
      </c>
    </row>
    <row r="128" spans="1:15" ht="30.75" customHeight="1">
      <c r="A128" s="18" t="s">
        <v>23</v>
      </c>
      <c r="B128" s="90" t="s">
        <v>105</v>
      </c>
      <c r="C128" s="91"/>
      <c r="D128" s="92"/>
      <c r="E128" s="20">
        <v>2.33</v>
      </c>
      <c r="F128" s="20">
        <f>E128</f>
        <v>2.33</v>
      </c>
      <c r="G128" s="20">
        <f>F128</f>
        <v>2.33</v>
      </c>
      <c r="H128" s="20">
        <f t="shared" ref="H128:O128" si="23">G128</f>
        <v>2.33</v>
      </c>
      <c r="I128" s="20">
        <f t="shared" si="23"/>
        <v>2.33</v>
      </c>
      <c r="J128" s="20">
        <f t="shared" si="23"/>
        <v>2.33</v>
      </c>
      <c r="K128" s="20">
        <f t="shared" si="23"/>
        <v>2.33</v>
      </c>
      <c r="L128" s="20">
        <f t="shared" si="23"/>
        <v>2.33</v>
      </c>
      <c r="M128" s="20">
        <f t="shared" si="23"/>
        <v>2.33</v>
      </c>
      <c r="N128" s="20">
        <f t="shared" si="23"/>
        <v>2.33</v>
      </c>
      <c r="O128" s="20">
        <f t="shared" si="23"/>
        <v>2.33</v>
      </c>
    </row>
    <row r="129" spans="1:15" ht="34.5" customHeight="1">
      <c r="A129" s="18" t="s">
        <v>26</v>
      </c>
      <c r="B129" s="24" t="s">
        <v>106</v>
      </c>
      <c r="C129" s="24"/>
      <c r="D129" s="24"/>
      <c r="E129" s="94">
        <v>0.5</v>
      </c>
      <c r="F129" s="94">
        <v>0.5</v>
      </c>
      <c r="G129" s="94">
        <v>0.5</v>
      </c>
      <c r="H129" s="94">
        <v>0.5</v>
      </c>
      <c r="I129" s="94">
        <v>0.5</v>
      </c>
      <c r="J129" s="94">
        <v>0.5</v>
      </c>
      <c r="K129" s="94">
        <v>0.5</v>
      </c>
      <c r="L129" s="94">
        <v>0.5</v>
      </c>
      <c r="M129" s="94">
        <v>0.5</v>
      </c>
      <c r="N129" s="94">
        <v>0.5</v>
      </c>
      <c r="O129" s="94">
        <v>0.5</v>
      </c>
    </row>
    <row r="130" spans="1:15" ht="32.25" customHeight="1">
      <c r="A130" s="18" t="s">
        <v>28</v>
      </c>
      <c r="B130" s="78" t="s">
        <v>107</v>
      </c>
      <c r="C130" s="79"/>
      <c r="D130" s="80"/>
      <c r="E130" s="20">
        <v>0.19</v>
      </c>
      <c r="F130" s="20">
        <v>0.19</v>
      </c>
      <c r="G130" s="20">
        <v>0.19</v>
      </c>
      <c r="H130" s="20">
        <v>0.19</v>
      </c>
      <c r="I130" s="20">
        <v>0.19</v>
      </c>
      <c r="J130" s="20">
        <v>0.19</v>
      </c>
      <c r="K130" s="20">
        <v>0.19</v>
      </c>
      <c r="L130" s="20">
        <v>0.19</v>
      </c>
      <c r="M130" s="20">
        <v>0.19</v>
      </c>
      <c r="N130" s="20">
        <v>0.19</v>
      </c>
      <c r="O130" s="20">
        <v>0.19</v>
      </c>
    </row>
    <row r="131" spans="1:15" ht="33" customHeight="1">
      <c r="A131" s="18" t="s">
        <v>30</v>
      </c>
      <c r="B131" s="24" t="s">
        <v>108</v>
      </c>
      <c r="C131" s="24"/>
      <c r="D131" s="24"/>
      <c r="E131" s="20">
        <v>0.12</v>
      </c>
      <c r="F131" s="20">
        <v>0.12</v>
      </c>
      <c r="G131" s="20">
        <v>0.12</v>
      </c>
      <c r="H131" s="20">
        <v>0.12</v>
      </c>
      <c r="I131" s="20">
        <v>0.12</v>
      </c>
      <c r="J131" s="20">
        <v>0.12</v>
      </c>
      <c r="K131" s="20">
        <v>0.12</v>
      </c>
      <c r="L131" s="20">
        <v>0.12</v>
      </c>
      <c r="M131" s="20">
        <v>0.12</v>
      </c>
      <c r="N131" s="20">
        <v>0.12</v>
      </c>
      <c r="O131" s="20">
        <v>0.12</v>
      </c>
    </row>
    <row r="132" spans="1:15" ht="18.75">
      <c r="A132" s="95" t="s">
        <v>109</v>
      </c>
      <c r="B132" s="95"/>
      <c r="C132" s="95"/>
      <c r="D132" s="95"/>
      <c r="E132" s="95"/>
      <c r="F132" s="95"/>
    </row>
    <row r="133" spans="1:15" ht="120.75" customHeight="1">
      <c r="A133" s="18" t="s">
        <v>15</v>
      </c>
      <c r="B133" s="43" t="s">
        <v>110</v>
      </c>
      <c r="C133" s="44"/>
      <c r="D133" s="45"/>
      <c r="E133" s="96" t="s">
        <v>111</v>
      </c>
      <c r="F133" s="96" t="s">
        <v>112</v>
      </c>
      <c r="G133" s="96" t="s">
        <v>113</v>
      </c>
      <c r="H133" s="96" t="s">
        <v>114</v>
      </c>
      <c r="I133" s="96" t="s">
        <v>114</v>
      </c>
      <c r="J133" s="96" t="s">
        <v>114</v>
      </c>
      <c r="K133" s="96" t="s">
        <v>114</v>
      </c>
      <c r="L133" s="96" t="s">
        <v>114</v>
      </c>
      <c r="M133" s="96" t="s">
        <v>114</v>
      </c>
      <c r="N133" s="96" t="s">
        <v>115</v>
      </c>
      <c r="O133" s="96" t="s">
        <v>116</v>
      </c>
    </row>
    <row r="134" spans="1:15" ht="15" customHeight="1">
      <c r="A134" s="18" t="s">
        <v>23</v>
      </c>
      <c r="B134" s="43" t="s">
        <v>117</v>
      </c>
      <c r="C134" s="44"/>
      <c r="D134" s="45"/>
      <c r="E134" s="96"/>
      <c r="F134" s="96"/>
      <c r="G134" s="96"/>
      <c r="H134" s="5"/>
      <c r="I134" s="5"/>
      <c r="N134" s="97"/>
      <c r="O134" s="97"/>
    </row>
    <row r="135" spans="1:15" ht="15" customHeight="1">
      <c r="A135" s="98" t="s">
        <v>50</v>
      </c>
      <c r="B135" s="43" t="s">
        <v>96</v>
      </c>
      <c r="C135" s="44"/>
      <c r="D135" s="45"/>
      <c r="E135" s="21"/>
      <c r="F135" s="21"/>
      <c r="G135" s="21"/>
      <c r="H135" s="5"/>
      <c r="I135" s="5"/>
      <c r="N135" s="97"/>
      <c r="O135" s="97"/>
    </row>
    <row r="136" spans="1:15" ht="76.5" customHeight="1">
      <c r="A136" s="18"/>
      <c r="B136" s="78" t="s">
        <v>98</v>
      </c>
      <c r="C136" s="79"/>
      <c r="D136" s="80"/>
      <c r="E136" s="99">
        <f>E115</f>
        <v>0</v>
      </c>
      <c r="F136" s="99">
        <f t="shared" ref="F136:O136" si="24">F115</f>
        <v>0</v>
      </c>
      <c r="G136" s="99">
        <f t="shared" si="24"/>
        <v>0</v>
      </c>
      <c r="H136" s="99">
        <f t="shared" si="24"/>
        <v>0</v>
      </c>
      <c r="I136" s="99">
        <f t="shared" si="24"/>
        <v>0</v>
      </c>
      <c r="J136" s="99">
        <f t="shared" si="24"/>
        <v>0</v>
      </c>
      <c r="K136" s="99">
        <f t="shared" si="24"/>
        <v>0</v>
      </c>
      <c r="L136" s="99">
        <f t="shared" si="24"/>
        <v>0</v>
      </c>
      <c r="M136" s="99">
        <f t="shared" si="24"/>
        <v>0</v>
      </c>
      <c r="N136" s="99">
        <f t="shared" si="24"/>
        <v>0</v>
      </c>
      <c r="O136" s="99">
        <f t="shared" si="24"/>
        <v>0</v>
      </c>
    </row>
    <row r="137" spans="1:15" ht="15" customHeight="1">
      <c r="A137" s="98" t="s">
        <v>52</v>
      </c>
      <c r="B137" s="43" t="s">
        <v>99</v>
      </c>
      <c r="C137" s="44"/>
      <c r="D137" s="45"/>
      <c r="E137" s="21"/>
      <c r="F137" s="21"/>
      <c r="G137" s="21"/>
      <c r="H137" s="5"/>
      <c r="I137" s="5"/>
      <c r="N137" s="97"/>
      <c r="O137" s="97"/>
    </row>
    <row r="138" spans="1:15" ht="15.75" customHeight="1">
      <c r="A138" s="18"/>
      <c r="B138" s="38" t="s">
        <v>100</v>
      </c>
      <c r="C138" s="39"/>
      <c r="D138" s="40"/>
      <c r="E138" s="99">
        <f>E119</f>
        <v>0</v>
      </c>
      <c r="F138" s="99">
        <f t="shared" ref="F138:O138" si="25">F119</f>
        <v>0</v>
      </c>
      <c r="G138" s="99">
        <f t="shared" si="25"/>
        <v>0</v>
      </c>
      <c r="H138" s="99">
        <f t="shared" si="25"/>
        <v>0</v>
      </c>
      <c r="I138" s="99">
        <f t="shared" si="25"/>
        <v>0</v>
      </c>
      <c r="J138" s="99">
        <f t="shared" si="25"/>
        <v>0</v>
      </c>
      <c r="K138" s="99">
        <f t="shared" si="25"/>
        <v>0</v>
      </c>
      <c r="L138" s="99">
        <f t="shared" si="25"/>
        <v>0</v>
      </c>
      <c r="M138" s="99">
        <f t="shared" si="25"/>
        <v>0</v>
      </c>
      <c r="N138" s="99">
        <f t="shared" si="25"/>
        <v>0</v>
      </c>
      <c r="O138" s="99">
        <f t="shared" si="25"/>
        <v>0</v>
      </c>
    </row>
    <row r="139" spans="1:15" ht="15" customHeight="1">
      <c r="A139" s="18" t="s">
        <v>77</v>
      </c>
      <c r="B139" s="43" t="s">
        <v>101</v>
      </c>
      <c r="C139" s="44"/>
      <c r="D139" s="45"/>
      <c r="E139" s="21"/>
      <c r="F139" s="21"/>
      <c r="G139" s="21"/>
      <c r="H139" s="5"/>
      <c r="I139" s="5"/>
      <c r="N139" s="97"/>
      <c r="O139" s="97"/>
    </row>
    <row r="140" spans="1:15" ht="30.75" customHeight="1">
      <c r="A140" s="18"/>
      <c r="B140" s="90" t="s">
        <v>102</v>
      </c>
      <c r="C140" s="91"/>
      <c r="D140" s="92"/>
      <c r="E140" s="100">
        <f>E123</f>
        <v>100</v>
      </c>
      <c r="F140" s="100">
        <f t="shared" ref="F140:O141" si="26">F123</f>
        <v>100</v>
      </c>
      <c r="G140" s="100">
        <f t="shared" si="26"/>
        <v>100</v>
      </c>
      <c r="H140" s="100">
        <f t="shared" si="26"/>
        <v>100</v>
      </c>
      <c r="I140" s="100">
        <f t="shared" si="26"/>
        <v>100</v>
      </c>
      <c r="J140" s="100">
        <f t="shared" si="26"/>
        <v>100</v>
      </c>
      <c r="K140" s="100">
        <f t="shared" si="26"/>
        <v>100</v>
      </c>
      <c r="L140" s="100">
        <f t="shared" si="26"/>
        <v>100</v>
      </c>
      <c r="M140" s="100">
        <f t="shared" si="26"/>
        <v>100</v>
      </c>
      <c r="N140" s="100">
        <f t="shared" si="26"/>
        <v>100</v>
      </c>
      <c r="O140" s="100">
        <f t="shared" si="26"/>
        <v>100</v>
      </c>
    </row>
    <row r="141" spans="1:15" ht="33.75" customHeight="1">
      <c r="A141" s="18"/>
      <c r="B141" s="78" t="s">
        <v>103</v>
      </c>
      <c r="C141" s="79"/>
      <c r="D141" s="80"/>
      <c r="E141" s="100">
        <f>E124</f>
        <v>0</v>
      </c>
      <c r="F141" s="100">
        <f t="shared" si="26"/>
        <v>0</v>
      </c>
      <c r="G141" s="100">
        <f t="shared" si="26"/>
        <v>0</v>
      </c>
      <c r="H141" s="100">
        <f t="shared" si="26"/>
        <v>0</v>
      </c>
      <c r="I141" s="100">
        <f t="shared" si="26"/>
        <v>0</v>
      </c>
      <c r="J141" s="100">
        <f t="shared" si="26"/>
        <v>0</v>
      </c>
      <c r="K141" s="100">
        <f t="shared" si="26"/>
        <v>0</v>
      </c>
      <c r="L141" s="100">
        <f t="shared" si="26"/>
        <v>0</v>
      </c>
      <c r="M141" s="100">
        <f t="shared" si="26"/>
        <v>0</v>
      </c>
      <c r="N141" s="100">
        <f t="shared" si="26"/>
        <v>0</v>
      </c>
      <c r="O141" s="100">
        <f t="shared" si="26"/>
        <v>0</v>
      </c>
    </row>
    <row r="142" spans="1:15" ht="15" customHeight="1">
      <c r="A142" s="18" t="s">
        <v>118</v>
      </c>
      <c r="B142" s="43" t="s">
        <v>119</v>
      </c>
      <c r="C142" s="44"/>
      <c r="D142" s="45"/>
      <c r="E142" s="21"/>
      <c r="F142" s="21"/>
      <c r="G142" s="21"/>
      <c r="H142" s="5"/>
      <c r="I142" s="5"/>
      <c r="N142" s="97"/>
      <c r="O142" s="97"/>
    </row>
    <row r="143" spans="1:15" ht="31.5" customHeight="1">
      <c r="A143" s="18"/>
      <c r="B143" s="90" t="s">
        <v>105</v>
      </c>
      <c r="C143" s="91"/>
      <c r="D143" s="92"/>
      <c r="E143" s="20">
        <f>E128</f>
        <v>2.33</v>
      </c>
      <c r="F143" s="20">
        <f t="shared" ref="F143:O146" si="27">F128</f>
        <v>2.33</v>
      </c>
      <c r="G143" s="20">
        <f t="shared" si="27"/>
        <v>2.33</v>
      </c>
      <c r="H143" s="20">
        <f t="shared" si="27"/>
        <v>2.33</v>
      </c>
      <c r="I143" s="20">
        <f t="shared" si="27"/>
        <v>2.33</v>
      </c>
      <c r="J143" s="20">
        <f t="shared" si="27"/>
        <v>2.33</v>
      </c>
      <c r="K143" s="20">
        <f t="shared" si="27"/>
        <v>2.33</v>
      </c>
      <c r="L143" s="20">
        <f t="shared" si="27"/>
        <v>2.33</v>
      </c>
      <c r="M143" s="20">
        <f t="shared" si="27"/>
        <v>2.33</v>
      </c>
      <c r="N143" s="20">
        <f t="shared" si="27"/>
        <v>2.33</v>
      </c>
      <c r="O143" s="20">
        <f t="shared" si="27"/>
        <v>2.33</v>
      </c>
    </row>
    <row r="144" spans="1:15" ht="30" customHeight="1">
      <c r="A144" s="18"/>
      <c r="B144" s="24" t="s">
        <v>106</v>
      </c>
      <c r="C144" s="24"/>
      <c r="D144" s="24"/>
      <c r="E144" s="94">
        <f>E129</f>
        <v>0.5</v>
      </c>
      <c r="F144" s="94">
        <f t="shared" si="27"/>
        <v>0.5</v>
      </c>
      <c r="G144" s="94">
        <f t="shared" si="27"/>
        <v>0.5</v>
      </c>
      <c r="H144" s="94">
        <f t="shared" si="27"/>
        <v>0.5</v>
      </c>
      <c r="I144" s="94">
        <f t="shared" si="27"/>
        <v>0.5</v>
      </c>
      <c r="J144" s="94">
        <f t="shared" si="27"/>
        <v>0.5</v>
      </c>
      <c r="K144" s="94">
        <f t="shared" si="27"/>
        <v>0.5</v>
      </c>
      <c r="L144" s="94">
        <f t="shared" si="27"/>
        <v>0.5</v>
      </c>
      <c r="M144" s="94">
        <f t="shared" si="27"/>
        <v>0.5</v>
      </c>
      <c r="N144" s="94">
        <f t="shared" si="27"/>
        <v>0.5</v>
      </c>
      <c r="O144" s="94">
        <f t="shared" si="27"/>
        <v>0.5</v>
      </c>
    </row>
    <row r="145" spans="1:15" ht="29.25" customHeight="1">
      <c r="A145" s="18"/>
      <c r="B145" s="78" t="s">
        <v>107</v>
      </c>
      <c r="C145" s="79"/>
      <c r="D145" s="80"/>
      <c r="E145" s="20">
        <f>E130</f>
        <v>0.19</v>
      </c>
      <c r="F145" s="20">
        <f t="shared" si="27"/>
        <v>0.19</v>
      </c>
      <c r="G145" s="20">
        <f t="shared" si="27"/>
        <v>0.19</v>
      </c>
      <c r="H145" s="20">
        <f t="shared" si="27"/>
        <v>0.19</v>
      </c>
      <c r="I145" s="20">
        <f t="shared" si="27"/>
        <v>0.19</v>
      </c>
      <c r="J145" s="20">
        <f t="shared" si="27"/>
        <v>0.19</v>
      </c>
      <c r="K145" s="20">
        <f t="shared" si="27"/>
        <v>0.19</v>
      </c>
      <c r="L145" s="20">
        <f t="shared" si="27"/>
        <v>0.19</v>
      </c>
      <c r="M145" s="20">
        <f t="shared" si="27"/>
        <v>0.19</v>
      </c>
      <c r="N145" s="20">
        <f t="shared" si="27"/>
        <v>0.19</v>
      </c>
      <c r="O145" s="20">
        <f t="shared" si="27"/>
        <v>0.19</v>
      </c>
    </row>
    <row r="146" spans="1:15" ht="31.5" customHeight="1">
      <c r="A146" s="18"/>
      <c r="B146" s="24" t="s">
        <v>108</v>
      </c>
      <c r="C146" s="24"/>
      <c r="D146" s="24"/>
      <c r="E146" s="20">
        <f>E131</f>
        <v>0.12</v>
      </c>
      <c r="F146" s="20">
        <f t="shared" si="27"/>
        <v>0.12</v>
      </c>
      <c r="G146" s="20">
        <f t="shared" si="27"/>
        <v>0.12</v>
      </c>
      <c r="H146" s="20">
        <f t="shared" si="27"/>
        <v>0.12</v>
      </c>
      <c r="I146" s="20">
        <f t="shared" si="27"/>
        <v>0.12</v>
      </c>
      <c r="J146" s="20">
        <f t="shared" si="27"/>
        <v>0.12</v>
      </c>
      <c r="K146" s="20">
        <f t="shared" si="27"/>
        <v>0.12</v>
      </c>
      <c r="L146" s="20">
        <f t="shared" si="27"/>
        <v>0.12</v>
      </c>
      <c r="M146" s="20">
        <f t="shared" si="27"/>
        <v>0.12</v>
      </c>
      <c r="N146" s="20">
        <f t="shared" si="27"/>
        <v>0.12</v>
      </c>
      <c r="O146" s="20">
        <f t="shared" si="27"/>
        <v>0.12</v>
      </c>
    </row>
    <row r="147" spans="1:15" ht="15" customHeight="1">
      <c r="A147" s="18" t="s">
        <v>26</v>
      </c>
      <c r="B147" s="43" t="s">
        <v>120</v>
      </c>
      <c r="C147" s="44"/>
      <c r="D147" s="45"/>
      <c r="E147" s="42">
        <f>E102</f>
        <v>191035.54672000001</v>
      </c>
      <c r="F147" s="42">
        <f t="shared" ref="F147:O147" si="28">F102</f>
        <v>200638.97999999998</v>
      </c>
      <c r="G147" s="42">
        <f t="shared" si="28"/>
        <v>206285.12</v>
      </c>
      <c r="H147" s="42">
        <f t="shared" si="28"/>
        <v>0</v>
      </c>
      <c r="I147" s="42">
        <f t="shared" si="28"/>
        <v>0</v>
      </c>
      <c r="J147" s="42">
        <f t="shared" si="28"/>
        <v>0</v>
      </c>
      <c r="K147" s="42">
        <f t="shared" si="28"/>
        <v>0</v>
      </c>
      <c r="L147" s="42">
        <f t="shared" si="28"/>
        <v>0</v>
      </c>
      <c r="M147" s="42">
        <f t="shared" si="28"/>
        <v>0</v>
      </c>
      <c r="N147" s="42">
        <f t="shared" si="28"/>
        <v>208549.26</v>
      </c>
      <c r="O147" s="42">
        <f t="shared" si="28"/>
        <v>209637.34999999998</v>
      </c>
    </row>
    <row r="148" spans="1:15" ht="18.75">
      <c r="A148" s="101" t="s">
        <v>121</v>
      </c>
      <c r="B148" s="101"/>
      <c r="C148" s="101"/>
      <c r="D148" s="101"/>
      <c r="E148" s="101"/>
      <c r="F148" s="101"/>
      <c r="G148" s="101"/>
    </row>
    <row r="149" spans="1:15" ht="105">
      <c r="A149" s="18" t="s">
        <v>15</v>
      </c>
      <c r="B149" s="14" t="s">
        <v>122</v>
      </c>
      <c r="C149" s="14"/>
      <c r="D149" s="14"/>
      <c r="E149" s="96" t="s">
        <v>123</v>
      </c>
      <c r="F149" s="96" t="s">
        <v>124</v>
      </c>
      <c r="G149" s="96" t="s">
        <v>125</v>
      </c>
      <c r="H149" s="5"/>
      <c r="I149" s="5"/>
    </row>
    <row r="150" spans="1:15">
      <c r="A150" s="18" t="s">
        <v>23</v>
      </c>
      <c r="B150" s="14" t="s">
        <v>126</v>
      </c>
      <c r="C150" s="14"/>
      <c r="D150" s="14"/>
      <c r="E150" s="96" t="s">
        <v>127</v>
      </c>
      <c r="F150" s="42">
        <v>128632.43000000001</v>
      </c>
      <c r="G150" s="42">
        <v>126592.0160954</v>
      </c>
      <c r="H150" s="5"/>
      <c r="I150" s="5"/>
    </row>
    <row r="151" spans="1:15" ht="19.149999999999999" customHeight="1">
      <c r="A151" s="69" t="s">
        <v>128</v>
      </c>
      <c r="B151" s="69"/>
      <c r="C151" s="69"/>
      <c r="D151" s="69"/>
      <c r="E151" s="69"/>
      <c r="F151" s="69"/>
    </row>
    <row r="152" spans="1:15">
      <c r="A152" s="18" t="s">
        <v>15</v>
      </c>
      <c r="B152" s="14" t="s">
        <v>16</v>
      </c>
      <c r="C152" s="14"/>
      <c r="D152" s="14"/>
      <c r="E152" s="14"/>
      <c r="F152" s="14" t="s">
        <v>129</v>
      </c>
      <c r="G152" s="14"/>
      <c r="H152" s="5"/>
      <c r="I152" s="5"/>
      <c r="J152" s="5"/>
    </row>
    <row r="153" spans="1:15" ht="14.25" customHeight="1">
      <c r="A153" s="18" t="s">
        <v>23</v>
      </c>
      <c r="B153" s="102" t="s">
        <v>25</v>
      </c>
      <c r="C153" s="103"/>
      <c r="D153" s="103"/>
      <c r="E153" s="83"/>
      <c r="F153" s="102" t="s">
        <v>25</v>
      </c>
      <c r="G153" s="83"/>
      <c r="H153" s="2"/>
      <c r="I153" s="5"/>
      <c r="J153" s="5"/>
      <c r="K153" s="5"/>
    </row>
    <row r="154" spans="1:15" hidden="1">
      <c r="A154" s="18" t="s">
        <v>26</v>
      </c>
      <c r="B154" s="17" t="s">
        <v>130</v>
      </c>
      <c r="C154" s="17"/>
      <c r="D154" s="17"/>
      <c r="E154" s="17"/>
      <c r="F154" s="17"/>
      <c r="G154" s="17"/>
      <c r="H154" s="2"/>
      <c r="I154" s="5"/>
      <c r="J154" s="5"/>
      <c r="K154" s="5"/>
    </row>
    <row r="155" spans="1:15" hidden="1">
      <c r="A155" s="22" t="s">
        <v>130</v>
      </c>
      <c r="B155" s="17" t="s">
        <v>131</v>
      </c>
      <c r="C155" s="17"/>
      <c r="D155" s="17"/>
      <c r="E155" s="17"/>
      <c r="F155" s="17"/>
      <c r="G155" s="17"/>
      <c r="H155" s="2"/>
      <c r="I155" s="5"/>
      <c r="J155" s="5"/>
      <c r="K155" s="5"/>
    </row>
    <row r="156" spans="1:15" s="2" customFormat="1" ht="17.25">
      <c r="A156" s="104"/>
      <c r="E156" s="5"/>
      <c r="F156" s="5"/>
      <c r="G156" s="5"/>
      <c r="H156" s="4"/>
      <c r="I156" s="4"/>
      <c r="J156" s="4"/>
      <c r="K156" s="4"/>
      <c r="L156" s="4"/>
      <c r="M156" s="4"/>
      <c r="N156" s="4"/>
      <c r="O156" s="4"/>
    </row>
  </sheetData>
  <mergeCells count="175">
    <mergeCell ref="B153:E153"/>
    <mergeCell ref="F153:G153"/>
    <mergeCell ref="B154:E154"/>
    <mergeCell ref="F154:G154"/>
    <mergeCell ref="B155:E155"/>
    <mergeCell ref="F155:G155"/>
    <mergeCell ref="A148:G148"/>
    <mergeCell ref="B149:D149"/>
    <mergeCell ref="B150:D150"/>
    <mergeCell ref="A151:F151"/>
    <mergeCell ref="B152:E152"/>
    <mergeCell ref="F152:G152"/>
    <mergeCell ref="B142:D142"/>
    <mergeCell ref="B143:D143"/>
    <mergeCell ref="B144:D144"/>
    <mergeCell ref="B145:D145"/>
    <mergeCell ref="B146:D146"/>
    <mergeCell ref="B147:D147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A132:F132"/>
    <mergeCell ref="B133:D133"/>
    <mergeCell ref="B134:D134"/>
    <mergeCell ref="B135:D135"/>
    <mergeCell ref="A125:G125"/>
    <mergeCell ref="A126:A127"/>
    <mergeCell ref="B126:D127"/>
    <mergeCell ref="E126:O126"/>
    <mergeCell ref="B128:D128"/>
    <mergeCell ref="B129:D129"/>
    <mergeCell ref="A120:G120"/>
    <mergeCell ref="A121:A122"/>
    <mergeCell ref="B121:D122"/>
    <mergeCell ref="E121:O121"/>
    <mergeCell ref="B123:D123"/>
    <mergeCell ref="B124:D124"/>
    <mergeCell ref="B115:D115"/>
    <mergeCell ref="A116:G116"/>
    <mergeCell ref="A117:A118"/>
    <mergeCell ref="B117:D118"/>
    <mergeCell ref="E117:O117"/>
    <mergeCell ref="B119:D119"/>
    <mergeCell ref="B110:D110"/>
    <mergeCell ref="F110:G110"/>
    <mergeCell ref="A111:G111"/>
    <mergeCell ref="A112:G112"/>
    <mergeCell ref="A113:A114"/>
    <mergeCell ref="B113:D114"/>
    <mergeCell ref="E113:O113"/>
    <mergeCell ref="B101:D101"/>
    <mergeCell ref="B102:D102"/>
    <mergeCell ref="B103:D103"/>
    <mergeCell ref="B104:D104"/>
    <mergeCell ref="A105:G105"/>
    <mergeCell ref="A106:A109"/>
    <mergeCell ref="B106:D109"/>
    <mergeCell ref="E106:E109"/>
    <mergeCell ref="F106:G109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78:D78"/>
    <mergeCell ref="A79:A80"/>
    <mergeCell ref="B79:D80"/>
    <mergeCell ref="E79:O79"/>
    <mergeCell ref="B81:D81"/>
    <mergeCell ref="B82:D82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60:D60"/>
    <mergeCell ref="B61:D61"/>
    <mergeCell ref="B62:D62"/>
    <mergeCell ref="B63:D63"/>
    <mergeCell ref="B64:D64"/>
    <mergeCell ref="B65:D65"/>
    <mergeCell ref="A55:G55"/>
    <mergeCell ref="A56:A57"/>
    <mergeCell ref="B56:D57"/>
    <mergeCell ref="E56:O56"/>
    <mergeCell ref="B58:D58"/>
    <mergeCell ref="B59:D59"/>
    <mergeCell ref="B49:D49"/>
    <mergeCell ref="B50:D50"/>
    <mergeCell ref="B51:D51"/>
    <mergeCell ref="B52:D52"/>
    <mergeCell ref="B53:D53"/>
    <mergeCell ref="B54:D54"/>
    <mergeCell ref="A44:G44"/>
    <mergeCell ref="A45:A46"/>
    <mergeCell ref="B45:D46"/>
    <mergeCell ref="E45:O45"/>
    <mergeCell ref="B47:D47"/>
    <mergeCell ref="B48:D48"/>
    <mergeCell ref="A37:G37"/>
    <mergeCell ref="A38:A42"/>
    <mergeCell ref="B38:B42"/>
    <mergeCell ref="C38:C42"/>
    <mergeCell ref="D38:D42"/>
    <mergeCell ref="E38:G40"/>
    <mergeCell ref="E41:E42"/>
    <mergeCell ref="F41:F42"/>
    <mergeCell ref="G41:G42"/>
    <mergeCell ref="A29:G29"/>
    <mergeCell ref="A30:A35"/>
    <mergeCell ref="B30:B35"/>
    <mergeCell ref="C30:C35"/>
    <mergeCell ref="D30:D35"/>
    <mergeCell ref="E30:G33"/>
    <mergeCell ref="E34:E35"/>
    <mergeCell ref="F34:F35"/>
    <mergeCell ref="G34:G35"/>
    <mergeCell ref="E20:E21"/>
    <mergeCell ref="F20:F21"/>
    <mergeCell ref="G20:G21"/>
    <mergeCell ref="A27:A28"/>
    <mergeCell ref="B27:B28"/>
    <mergeCell ref="C27:C28"/>
    <mergeCell ref="D27:D28"/>
    <mergeCell ref="E27:E28"/>
    <mergeCell ref="F27:F28"/>
    <mergeCell ref="G27:G28"/>
    <mergeCell ref="A13:B13"/>
    <mergeCell ref="C13:G13"/>
    <mergeCell ref="A14:B14"/>
    <mergeCell ref="C14:G14"/>
    <mergeCell ref="A15:G15"/>
    <mergeCell ref="A16:A21"/>
    <mergeCell ref="B16:B21"/>
    <mergeCell ref="C16:C21"/>
    <mergeCell ref="D16:D21"/>
    <mergeCell ref="E16:G19"/>
    <mergeCell ref="A7:F7"/>
    <mergeCell ref="A8:F8"/>
    <mergeCell ref="A10:F10"/>
    <mergeCell ref="A11:B11"/>
    <mergeCell ref="C11:G11"/>
    <mergeCell ref="A12:B12"/>
    <mergeCell ref="C12:G12"/>
    <mergeCell ref="A1:C1"/>
    <mergeCell ref="E1:G1"/>
    <mergeCell ref="A2:C2"/>
    <mergeCell ref="A4:C4"/>
    <mergeCell ref="A5:F5"/>
    <mergeCell ref="A6:F6"/>
  </mergeCells>
  <pageMargins left="0.7" right="0.7" top="0.75" bottom="0.75" header="0.3" footer="0.3"/>
  <pageSetup paperSize="9" scale="48" orientation="portrait" horizontalDpi="300" verticalDpi="300" r:id="rId1"/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9"/>
  <sheetViews>
    <sheetView view="pageBreakPreview" zoomScaleNormal="100" zoomScaleSheetLayoutView="100" workbookViewId="0">
      <selection activeCell="L25" sqref="L25"/>
    </sheetView>
  </sheetViews>
  <sheetFormatPr defaultRowHeight="15"/>
  <cols>
    <col min="1" max="1" width="5.28515625" style="106" customWidth="1"/>
    <col min="2" max="2" width="27.5703125" style="107" customWidth="1"/>
    <col min="3" max="3" width="13.140625" style="107" customWidth="1"/>
    <col min="4" max="4" width="17" style="107" customWidth="1"/>
    <col min="5" max="5" width="15.42578125" style="107" customWidth="1"/>
    <col min="6" max="6" width="13.7109375" style="107" hidden="1" customWidth="1"/>
    <col min="7" max="8" width="20" style="107" customWidth="1"/>
    <col min="9" max="9" width="6.28515625" style="107" customWidth="1"/>
    <col min="10" max="14" width="15.7109375" style="107" customWidth="1"/>
    <col min="15" max="230" width="9.140625" style="107"/>
    <col min="231" max="231" width="7.7109375" style="107" customWidth="1"/>
    <col min="232" max="232" width="65.42578125" style="107" customWidth="1"/>
    <col min="233" max="233" width="13.140625" style="107" customWidth="1"/>
    <col min="234" max="234" width="21.7109375" style="107" customWidth="1"/>
    <col min="235" max="256" width="0" style="107" hidden="1" customWidth="1"/>
    <col min="257" max="257" width="9.140625" style="107"/>
    <col min="258" max="258" width="10.140625" style="107" bestFit="1" customWidth="1"/>
    <col min="259" max="486" width="9.140625" style="107"/>
    <col min="487" max="487" width="7.7109375" style="107" customWidth="1"/>
    <col min="488" max="488" width="65.42578125" style="107" customWidth="1"/>
    <col min="489" max="489" width="13.140625" style="107" customWidth="1"/>
    <col min="490" max="490" width="21.7109375" style="107" customWidth="1"/>
    <col min="491" max="512" width="0" style="107" hidden="1" customWidth="1"/>
    <col min="513" max="513" width="9.140625" style="107"/>
    <col min="514" max="514" width="10.140625" style="107" bestFit="1" customWidth="1"/>
    <col min="515" max="742" width="9.140625" style="107"/>
    <col min="743" max="743" width="7.7109375" style="107" customWidth="1"/>
    <col min="744" max="744" width="65.42578125" style="107" customWidth="1"/>
    <col min="745" max="745" width="13.140625" style="107" customWidth="1"/>
    <col min="746" max="746" width="21.7109375" style="107" customWidth="1"/>
    <col min="747" max="768" width="0" style="107" hidden="1" customWidth="1"/>
    <col min="769" max="769" width="9.140625" style="107"/>
    <col min="770" max="770" width="10.140625" style="107" bestFit="1" customWidth="1"/>
    <col min="771" max="998" width="9.140625" style="107"/>
    <col min="999" max="999" width="7.7109375" style="107" customWidth="1"/>
    <col min="1000" max="1000" width="65.42578125" style="107" customWidth="1"/>
    <col min="1001" max="1001" width="13.140625" style="107" customWidth="1"/>
    <col min="1002" max="1002" width="21.7109375" style="107" customWidth="1"/>
    <col min="1003" max="1024" width="0" style="107" hidden="1" customWidth="1"/>
    <col min="1025" max="1025" width="9.140625" style="107"/>
    <col min="1026" max="1026" width="10.140625" style="107" bestFit="1" customWidth="1"/>
    <col min="1027" max="1254" width="9.140625" style="107"/>
    <col min="1255" max="1255" width="7.7109375" style="107" customWidth="1"/>
    <col min="1256" max="1256" width="65.42578125" style="107" customWidth="1"/>
    <col min="1257" max="1257" width="13.140625" style="107" customWidth="1"/>
    <col min="1258" max="1258" width="21.7109375" style="107" customWidth="1"/>
    <col min="1259" max="1280" width="0" style="107" hidden="1" customWidth="1"/>
    <col min="1281" max="1281" width="9.140625" style="107"/>
    <col min="1282" max="1282" width="10.140625" style="107" bestFit="1" customWidth="1"/>
    <col min="1283" max="1510" width="9.140625" style="107"/>
    <col min="1511" max="1511" width="7.7109375" style="107" customWidth="1"/>
    <col min="1512" max="1512" width="65.42578125" style="107" customWidth="1"/>
    <col min="1513" max="1513" width="13.140625" style="107" customWidth="1"/>
    <col min="1514" max="1514" width="21.7109375" style="107" customWidth="1"/>
    <col min="1515" max="1536" width="0" style="107" hidden="1" customWidth="1"/>
    <col min="1537" max="1537" width="9.140625" style="107"/>
    <col min="1538" max="1538" width="10.140625" style="107" bestFit="1" customWidth="1"/>
    <col min="1539" max="1766" width="9.140625" style="107"/>
    <col min="1767" max="1767" width="7.7109375" style="107" customWidth="1"/>
    <col min="1768" max="1768" width="65.42578125" style="107" customWidth="1"/>
    <col min="1769" max="1769" width="13.140625" style="107" customWidth="1"/>
    <col min="1770" max="1770" width="21.7109375" style="107" customWidth="1"/>
    <col min="1771" max="1792" width="0" style="107" hidden="1" customWidth="1"/>
    <col min="1793" max="1793" width="9.140625" style="107"/>
    <col min="1794" max="1794" width="10.140625" style="107" bestFit="1" customWidth="1"/>
    <col min="1795" max="2022" width="9.140625" style="107"/>
    <col min="2023" max="2023" width="7.7109375" style="107" customWidth="1"/>
    <col min="2024" max="2024" width="65.42578125" style="107" customWidth="1"/>
    <col min="2025" max="2025" width="13.140625" style="107" customWidth="1"/>
    <col min="2026" max="2026" width="21.7109375" style="107" customWidth="1"/>
    <col min="2027" max="2048" width="0" style="107" hidden="1" customWidth="1"/>
    <col min="2049" max="2049" width="9.140625" style="107"/>
    <col min="2050" max="2050" width="10.140625" style="107" bestFit="1" customWidth="1"/>
    <col min="2051" max="2278" width="9.140625" style="107"/>
    <col min="2279" max="2279" width="7.7109375" style="107" customWidth="1"/>
    <col min="2280" max="2280" width="65.42578125" style="107" customWidth="1"/>
    <col min="2281" max="2281" width="13.140625" style="107" customWidth="1"/>
    <col min="2282" max="2282" width="21.7109375" style="107" customWidth="1"/>
    <col min="2283" max="2304" width="0" style="107" hidden="1" customWidth="1"/>
    <col min="2305" max="2305" width="9.140625" style="107"/>
    <col min="2306" max="2306" width="10.140625" style="107" bestFit="1" customWidth="1"/>
    <col min="2307" max="2534" width="9.140625" style="107"/>
    <col min="2535" max="2535" width="7.7109375" style="107" customWidth="1"/>
    <col min="2536" max="2536" width="65.42578125" style="107" customWidth="1"/>
    <col min="2537" max="2537" width="13.140625" style="107" customWidth="1"/>
    <col min="2538" max="2538" width="21.7109375" style="107" customWidth="1"/>
    <col min="2539" max="2560" width="0" style="107" hidden="1" customWidth="1"/>
    <col min="2561" max="2561" width="9.140625" style="107"/>
    <col min="2562" max="2562" width="10.140625" style="107" bestFit="1" customWidth="1"/>
    <col min="2563" max="2790" width="9.140625" style="107"/>
    <col min="2791" max="2791" width="7.7109375" style="107" customWidth="1"/>
    <col min="2792" max="2792" width="65.42578125" style="107" customWidth="1"/>
    <col min="2793" max="2793" width="13.140625" style="107" customWidth="1"/>
    <col min="2794" max="2794" width="21.7109375" style="107" customWidth="1"/>
    <col min="2795" max="2816" width="0" style="107" hidden="1" customWidth="1"/>
    <col min="2817" max="2817" width="9.140625" style="107"/>
    <col min="2818" max="2818" width="10.140625" style="107" bestFit="1" customWidth="1"/>
    <col min="2819" max="3046" width="9.140625" style="107"/>
    <col min="3047" max="3047" width="7.7109375" style="107" customWidth="1"/>
    <col min="3048" max="3048" width="65.42578125" style="107" customWidth="1"/>
    <col min="3049" max="3049" width="13.140625" style="107" customWidth="1"/>
    <col min="3050" max="3050" width="21.7109375" style="107" customWidth="1"/>
    <col min="3051" max="3072" width="0" style="107" hidden="1" customWidth="1"/>
    <col min="3073" max="3073" width="9.140625" style="107"/>
    <col min="3074" max="3074" width="10.140625" style="107" bestFit="1" customWidth="1"/>
    <col min="3075" max="3302" width="9.140625" style="107"/>
    <col min="3303" max="3303" width="7.7109375" style="107" customWidth="1"/>
    <col min="3304" max="3304" width="65.42578125" style="107" customWidth="1"/>
    <col min="3305" max="3305" width="13.140625" style="107" customWidth="1"/>
    <col min="3306" max="3306" width="21.7109375" style="107" customWidth="1"/>
    <col min="3307" max="3328" width="0" style="107" hidden="1" customWidth="1"/>
    <col min="3329" max="3329" width="9.140625" style="107"/>
    <col min="3330" max="3330" width="10.140625" style="107" bestFit="1" customWidth="1"/>
    <col min="3331" max="3558" width="9.140625" style="107"/>
    <col min="3559" max="3559" width="7.7109375" style="107" customWidth="1"/>
    <col min="3560" max="3560" width="65.42578125" style="107" customWidth="1"/>
    <col min="3561" max="3561" width="13.140625" style="107" customWidth="1"/>
    <col min="3562" max="3562" width="21.7109375" style="107" customWidth="1"/>
    <col min="3563" max="3584" width="0" style="107" hidden="1" customWidth="1"/>
    <col min="3585" max="3585" width="9.140625" style="107"/>
    <col min="3586" max="3586" width="10.140625" style="107" bestFit="1" customWidth="1"/>
    <col min="3587" max="3814" width="9.140625" style="107"/>
    <col min="3815" max="3815" width="7.7109375" style="107" customWidth="1"/>
    <col min="3816" max="3816" width="65.42578125" style="107" customWidth="1"/>
    <col min="3817" max="3817" width="13.140625" style="107" customWidth="1"/>
    <col min="3818" max="3818" width="21.7109375" style="107" customWidth="1"/>
    <col min="3819" max="3840" width="0" style="107" hidden="1" customWidth="1"/>
    <col min="3841" max="3841" width="9.140625" style="107"/>
    <col min="3842" max="3842" width="10.140625" style="107" bestFit="1" customWidth="1"/>
    <col min="3843" max="4070" width="9.140625" style="107"/>
    <col min="4071" max="4071" width="7.7109375" style="107" customWidth="1"/>
    <col min="4072" max="4072" width="65.42578125" style="107" customWidth="1"/>
    <col min="4073" max="4073" width="13.140625" style="107" customWidth="1"/>
    <col min="4074" max="4074" width="21.7109375" style="107" customWidth="1"/>
    <col min="4075" max="4096" width="0" style="107" hidden="1" customWidth="1"/>
    <col min="4097" max="4097" width="9.140625" style="107"/>
    <col min="4098" max="4098" width="10.140625" style="107" bestFit="1" customWidth="1"/>
    <col min="4099" max="4326" width="9.140625" style="107"/>
    <col min="4327" max="4327" width="7.7109375" style="107" customWidth="1"/>
    <col min="4328" max="4328" width="65.42578125" style="107" customWidth="1"/>
    <col min="4329" max="4329" width="13.140625" style="107" customWidth="1"/>
    <col min="4330" max="4330" width="21.7109375" style="107" customWidth="1"/>
    <col min="4331" max="4352" width="0" style="107" hidden="1" customWidth="1"/>
    <col min="4353" max="4353" width="9.140625" style="107"/>
    <col min="4354" max="4354" width="10.140625" style="107" bestFit="1" customWidth="1"/>
    <col min="4355" max="4582" width="9.140625" style="107"/>
    <col min="4583" max="4583" width="7.7109375" style="107" customWidth="1"/>
    <col min="4584" max="4584" width="65.42578125" style="107" customWidth="1"/>
    <col min="4585" max="4585" width="13.140625" style="107" customWidth="1"/>
    <col min="4586" max="4586" width="21.7109375" style="107" customWidth="1"/>
    <col min="4587" max="4608" width="0" style="107" hidden="1" customWidth="1"/>
    <col min="4609" max="4609" width="9.140625" style="107"/>
    <col min="4610" max="4610" width="10.140625" style="107" bestFit="1" customWidth="1"/>
    <col min="4611" max="4838" width="9.140625" style="107"/>
    <col min="4839" max="4839" width="7.7109375" style="107" customWidth="1"/>
    <col min="4840" max="4840" width="65.42578125" style="107" customWidth="1"/>
    <col min="4841" max="4841" width="13.140625" style="107" customWidth="1"/>
    <col min="4842" max="4842" width="21.7109375" style="107" customWidth="1"/>
    <col min="4843" max="4864" width="0" style="107" hidden="1" customWidth="1"/>
    <col min="4865" max="4865" width="9.140625" style="107"/>
    <col min="4866" max="4866" width="10.140625" style="107" bestFit="1" customWidth="1"/>
    <col min="4867" max="5094" width="9.140625" style="107"/>
    <col min="5095" max="5095" width="7.7109375" style="107" customWidth="1"/>
    <col min="5096" max="5096" width="65.42578125" style="107" customWidth="1"/>
    <col min="5097" max="5097" width="13.140625" style="107" customWidth="1"/>
    <col min="5098" max="5098" width="21.7109375" style="107" customWidth="1"/>
    <col min="5099" max="5120" width="0" style="107" hidden="1" customWidth="1"/>
    <col min="5121" max="5121" width="9.140625" style="107"/>
    <col min="5122" max="5122" width="10.140625" style="107" bestFit="1" customWidth="1"/>
    <col min="5123" max="5350" width="9.140625" style="107"/>
    <col min="5351" max="5351" width="7.7109375" style="107" customWidth="1"/>
    <col min="5352" max="5352" width="65.42578125" style="107" customWidth="1"/>
    <col min="5353" max="5353" width="13.140625" style="107" customWidth="1"/>
    <col min="5354" max="5354" width="21.7109375" style="107" customWidth="1"/>
    <col min="5355" max="5376" width="0" style="107" hidden="1" customWidth="1"/>
    <col min="5377" max="5377" width="9.140625" style="107"/>
    <col min="5378" max="5378" width="10.140625" style="107" bestFit="1" customWidth="1"/>
    <col min="5379" max="5606" width="9.140625" style="107"/>
    <col min="5607" max="5607" width="7.7109375" style="107" customWidth="1"/>
    <col min="5608" max="5608" width="65.42578125" style="107" customWidth="1"/>
    <col min="5609" max="5609" width="13.140625" style="107" customWidth="1"/>
    <col min="5610" max="5610" width="21.7109375" style="107" customWidth="1"/>
    <col min="5611" max="5632" width="0" style="107" hidden="1" customWidth="1"/>
    <col min="5633" max="5633" width="9.140625" style="107"/>
    <col min="5634" max="5634" width="10.140625" style="107" bestFit="1" customWidth="1"/>
    <col min="5635" max="5862" width="9.140625" style="107"/>
    <col min="5863" max="5863" width="7.7109375" style="107" customWidth="1"/>
    <col min="5864" max="5864" width="65.42578125" style="107" customWidth="1"/>
    <col min="5865" max="5865" width="13.140625" style="107" customWidth="1"/>
    <col min="5866" max="5866" width="21.7109375" style="107" customWidth="1"/>
    <col min="5867" max="5888" width="0" style="107" hidden="1" customWidth="1"/>
    <col min="5889" max="5889" width="9.140625" style="107"/>
    <col min="5890" max="5890" width="10.140625" style="107" bestFit="1" customWidth="1"/>
    <col min="5891" max="6118" width="9.140625" style="107"/>
    <col min="6119" max="6119" width="7.7109375" style="107" customWidth="1"/>
    <col min="6120" max="6120" width="65.42578125" style="107" customWidth="1"/>
    <col min="6121" max="6121" width="13.140625" style="107" customWidth="1"/>
    <col min="6122" max="6122" width="21.7109375" style="107" customWidth="1"/>
    <col min="6123" max="6144" width="0" style="107" hidden="1" customWidth="1"/>
    <col min="6145" max="6145" width="9.140625" style="107"/>
    <col min="6146" max="6146" width="10.140625" style="107" bestFit="1" customWidth="1"/>
    <col min="6147" max="6374" width="9.140625" style="107"/>
    <col min="6375" max="6375" width="7.7109375" style="107" customWidth="1"/>
    <col min="6376" max="6376" width="65.42578125" style="107" customWidth="1"/>
    <col min="6377" max="6377" width="13.140625" style="107" customWidth="1"/>
    <col min="6378" max="6378" width="21.7109375" style="107" customWidth="1"/>
    <col min="6379" max="6400" width="0" style="107" hidden="1" customWidth="1"/>
    <col min="6401" max="6401" width="9.140625" style="107"/>
    <col min="6402" max="6402" width="10.140625" style="107" bestFit="1" customWidth="1"/>
    <col min="6403" max="6630" width="9.140625" style="107"/>
    <col min="6631" max="6631" width="7.7109375" style="107" customWidth="1"/>
    <col min="6632" max="6632" width="65.42578125" style="107" customWidth="1"/>
    <col min="6633" max="6633" width="13.140625" style="107" customWidth="1"/>
    <col min="6634" max="6634" width="21.7109375" style="107" customWidth="1"/>
    <col min="6635" max="6656" width="0" style="107" hidden="1" customWidth="1"/>
    <col min="6657" max="6657" width="9.140625" style="107"/>
    <col min="6658" max="6658" width="10.140625" style="107" bestFit="1" customWidth="1"/>
    <col min="6659" max="6886" width="9.140625" style="107"/>
    <col min="6887" max="6887" width="7.7109375" style="107" customWidth="1"/>
    <col min="6888" max="6888" width="65.42578125" style="107" customWidth="1"/>
    <col min="6889" max="6889" width="13.140625" style="107" customWidth="1"/>
    <col min="6890" max="6890" width="21.7109375" style="107" customWidth="1"/>
    <col min="6891" max="6912" width="0" style="107" hidden="1" customWidth="1"/>
    <col min="6913" max="6913" width="9.140625" style="107"/>
    <col min="6914" max="6914" width="10.140625" style="107" bestFit="1" customWidth="1"/>
    <col min="6915" max="7142" width="9.140625" style="107"/>
    <col min="7143" max="7143" width="7.7109375" style="107" customWidth="1"/>
    <col min="7144" max="7144" width="65.42578125" style="107" customWidth="1"/>
    <col min="7145" max="7145" width="13.140625" style="107" customWidth="1"/>
    <col min="7146" max="7146" width="21.7109375" style="107" customWidth="1"/>
    <col min="7147" max="7168" width="0" style="107" hidden="1" customWidth="1"/>
    <col min="7169" max="7169" width="9.140625" style="107"/>
    <col min="7170" max="7170" width="10.140625" style="107" bestFit="1" customWidth="1"/>
    <col min="7171" max="7398" width="9.140625" style="107"/>
    <col min="7399" max="7399" width="7.7109375" style="107" customWidth="1"/>
    <col min="7400" max="7400" width="65.42578125" style="107" customWidth="1"/>
    <col min="7401" max="7401" width="13.140625" style="107" customWidth="1"/>
    <col min="7402" max="7402" width="21.7109375" style="107" customWidth="1"/>
    <col min="7403" max="7424" width="0" style="107" hidden="1" customWidth="1"/>
    <col min="7425" max="7425" width="9.140625" style="107"/>
    <col min="7426" max="7426" width="10.140625" style="107" bestFit="1" customWidth="1"/>
    <col min="7427" max="7654" width="9.140625" style="107"/>
    <col min="7655" max="7655" width="7.7109375" style="107" customWidth="1"/>
    <col min="7656" max="7656" width="65.42578125" style="107" customWidth="1"/>
    <col min="7657" max="7657" width="13.140625" style="107" customWidth="1"/>
    <col min="7658" max="7658" width="21.7109375" style="107" customWidth="1"/>
    <col min="7659" max="7680" width="0" style="107" hidden="1" customWidth="1"/>
    <col min="7681" max="7681" width="9.140625" style="107"/>
    <col min="7682" max="7682" width="10.140625" style="107" bestFit="1" customWidth="1"/>
    <col min="7683" max="7910" width="9.140625" style="107"/>
    <col min="7911" max="7911" width="7.7109375" style="107" customWidth="1"/>
    <col min="7912" max="7912" width="65.42578125" style="107" customWidth="1"/>
    <col min="7913" max="7913" width="13.140625" style="107" customWidth="1"/>
    <col min="7914" max="7914" width="21.7109375" style="107" customWidth="1"/>
    <col min="7915" max="7936" width="0" style="107" hidden="1" customWidth="1"/>
    <col min="7937" max="7937" width="9.140625" style="107"/>
    <col min="7938" max="7938" width="10.140625" style="107" bestFit="1" customWidth="1"/>
    <col min="7939" max="8166" width="9.140625" style="107"/>
    <col min="8167" max="8167" width="7.7109375" style="107" customWidth="1"/>
    <col min="8168" max="8168" width="65.42578125" style="107" customWidth="1"/>
    <col min="8169" max="8169" width="13.140625" style="107" customWidth="1"/>
    <col min="8170" max="8170" width="21.7109375" style="107" customWidth="1"/>
    <col min="8171" max="8192" width="0" style="107" hidden="1" customWidth="1"/>
    <col min="8193" max="8193" width="9.140625" style="107"/>
    <col min="8194" max="8194" width="10.140625" style="107" bestFit="1" customWidth="1"/>
    <col min="8195" max="8422" width="9.140625" style="107"/>
    <col min="8423" max="8423" width="7.7109375" style="107" customWidth="1"/>
    <col min="8424" max="8424" width="65.42578125" style="107" customWidth="1"/>
    <col min="8425" max="8425" width="13.140625" style="107" customWidth="1"/>
    <col min="8426" max="8426" width="21.7109375" style="107" customWidth="1"/>
    <col min="8427" max="8448" width="0" style="107" hidden="1" customWidth="1"/>
    <col min="8449" max="8449" width="9.140625" style="107"/>
    <col min="8450" max="8450" width="10.140625" style="107" bestFit="1" customWidth="1"/>
    <col min="8451" max="8678" width="9.140625" style="107"/>
    <col min="8679" max="8679" width="7.7109375" style="107" customWidth="1"/>
    <col min="8680" max="8680" width="65.42578125" style="107" customWidth="1"/>
    <col min="8681" max="8681" width="13.140625" style="107" customWidth="1"/>
    <col min="8682" max="8682" width="21.7109375" style="107" customWidth="1"/>
    <col min="8683" max="8704" width="0" style="107" hidden="1" customWidth="1"/>
    <col min="8705" max="8705" width="9.140625" style="107"/>
    <col min="8706" max="8706" width="10.140625" style="107" bestFit="1" customWidth="1"/>
    <col min="8707" max="8934" width="9.140625" style="107"/>
    <col min="8935" max="8935" width="7.7109375" style="107" customWidth="1"/>
    <col min="8936" max="8936" width="65.42578125" style="107" customWidth="1"/>
    <col min="8937" max="8937" width="13.140625" style="107" customWidth="1"/>
    <col min="8938" max="8938" width="21.7109375" style="107" customWidth="1"/>
    <col min="8939" max="8960" width="0" style="107" hidden="1" customWidth="1"/>
    <col min="8961" max="8961" width="9.140625" style="107"/>
    <col min="8962" max="8962" width="10.140625" style="107" bestFit="1" customWidth="1"/>
    <col min="8963" max="9190" width="9.140625" style="107"/>
    <col min="9191" max="9191" width="7.7109375" style="107" customWidth="1"/>
    <col min="9192" max="9192" width="65.42578125" style="107" customWidth="1"/>
    <col min="9193" max="9193" width="13.140625" style="107" customWidth="1"/>
    <col min="9194" max="9194" width="21.7109375" style="107" customWidth="1"/>
    <col min="9195" max="9216" width="0" style="107" hidden="1" customWidth="1"/>
    <col min="9217" max="9217" width="9.140625" style="107"/>
    <col min="9218" max="9218" width="10.140625" style="107" bestFit="1" customWidth="1"/>
    <col min="9219" max="9446" width="9.140625" style="107"/>
    <col min="9447" max="9447" width="7.7109375" style="107" customWidth="1"/>
    <col min="9448" max="9448" width="65.42578125" style="107" customWidth="1"/>
    <col min="9449" max="9449" width="13.140625" style="107" customWidth="1"/>
    <col min="9450" max="9450" width="21.7109375" style="107" customWidth="1"/>
    <col min="9451" max="9472" width="0" style="107" hidden="1" customWidth="1"/>
    <col min="9473" max="9473" width="9.140625" style="107"/>
    <col min="9474" max="9474" width="10.140625" style="107" bestFit="1" customWidth="1"/>
    <col min="9475" max="9702" width="9.140625" style="107"/>
    <col min="9703" max="9703" width="7.7109375" style="107" customWidth="1"/>
    <col min="9704" max="9704" width="65.42578125" style="107" customWidth="1"/>
    <col min="9705" max="9705" width="13.140625" style="107" customWidth="1"/>
    <col min="9706" max="9706" width="21.7109375" style="107" customWidth="1"/>
    <col min="9707" max="9728" width="0" style="107" hidden="1" customWidth="1"/>
    <col min="9729" max="9729" width="9.140625" style="107"/>
    <col min="9730" max="9730" width="10.140625" style="107" bestFit="1" customWidth="1"/>
    <col min="9731" max="9958" width="9.140625" style="107"/>
    <col min="9959" max="9959" width="7.7109375" style="107" customWidth="1"/>
    <col min="9960" max="9960" width="65.42578125" style="107" customWidth="1"/>
    <col min="9961" max="9961" width="13.140625" style="107" customWidth="1"/>
    <col min="9962" max="9962" width="21.7109375" style="107" customWidth="1"/>
    <col min="9963" max="9984" width="0" style="107" hidden="1" customWidth="1"/>
    <col min="9985" max="9985" width="9.140625" style="107"/>
    <col min="9986" max="9986" width="10.140625" style="107" bestFit="1" customWidth="1"/>
    <col min="9987" max="10214" width="9.140625" style="107"/>
    <col min="10215" max="10215" width="7.7109375" style="107" customWidth="1"/>
    <col min="10216" max="10216" width="65.42578125" style="107" customWidth="1"/>
    <col min="10217" max="10217" width="13.140625" style="107" customWidth="1"/>
    <col min="10218" max="10218" width="21.7109375" style="107" customWidth="1"/>
    <col min="10219" max="10240" width="0" style="107" hidden="1" customWidth="1"/>
    <col min="10241" max="10241" width="9.140625" style="107"/>
    <col min="10242" max="10242" width="10.140625" style="107" bestFit="1" customWidth="1"/>
    <col min="10243" max="10470" width="9.140625" style="107"/>
    <col min="10471" max="10471" width="7.7109375" style="107" customWidth="1"/>
    <col min="10472" max="10472" width="65.42578125" style="107" customWidth="1"/>
    <col min="10473" max="10473" width="13.140625" style="107" customWidth="1"/>
    <col min="10474" max="10474" width="21.7109375" style="107" customWidth="1"/>
    <col min="10475" max="10496" width="0" style="107" hidden="1" customWidth="1"/>
    <col min="10497" max="10497" width="9.140625" style="107"/>
    <col min="10498" max="10498" width="10.140625" style="107" bestFit="1" customWidth="1"/>
    <col min="10499" max="10726" width="9.140625" style="107"/>
    <col min="10727" max="10727" width="7.7109375" style="107" customWidth="1"/>
    <col min="10728" max="10728" width="65.42578125" style="107" customWidth="1"/>
    <col min="10729" max="10729" width="13.140625" style="107" customWidth="1"/>
    <col min="10730" max="10730" width="21.7109375" style="107" customWidth="1"/>
    <col min="10731" max="10752" width="0" style="107" hidden="1" customWidth="1"/>
    <col min="10753" max="10753" width="9.140625" style="107"/>
    <col min="10754" max="10754" width="10.140625" style="107" bestFit="1" customWidth="1"/>
    <col min="10755" max="10982" width="9.140625" style="107"/>
    <col min="10983" max="10983" width="7.7109375" style="107" customWidth="1"/>
    <col min="10984" max="10984" width="65.42578125" style="107" customWidth="1"/>
    <col min="10985" max="10985" width="13.140625" style="107" customWidth="1"/>
    <col min="10986" max="10986" width="21.7109375" style="107" customWidth="1"/>
    <col min="10987" max="11008" width="0" style="107" hidden="1" customWidth="1"/>
    <col min="11009" max="11009" width="9.140625" style="107"/>
    <col min="11010" max="11010" width="10.140625" style="107" bestFit="1" customWidth="1"/>
    <col min="11011" max="11238" width="9.140625" style="107"/>
    <col min="11239" max="11239" width="7.7109375" style="107" customWidth="1"/>
    <col min="11240" max="11240" width="65.42578125" style="107" customWidth="1"/>
    <col min="11241" max="11241" width="13.140625" style="107" customWidth="1"/>
    <col min="11242" max="11242" width="21.7109375" style="107" customWidth="1"/>
    <col min="11243" max="11264" width="0" style="107" hidden="1" customWidth="1"/>
    <col min="11265" max="11265" width="9.140625" style="107"/>
    <col min="11266" max="11266" width="10.140625" style="107" bestFit="1" customWidth="1"/>
    <col min="11267" max="11494" width="9.140625" style="107"/>
    <col min="11495" max="11495" width="7.7109375" style="107" customWidth="1"/>
    <col min="11496" max="11496" width="65.42578125" style="107" customWidth="1"/>
    <col min="11497" max="11497" width="13.140625" style="107" customWidth="1"/>
    <col min="11498" max="11498" width="21.7109375" style="107" customWidth="1"/>
    <col min="11499" max="11520" width="0" style="107" hidden="1" customWidth="1"/>
    <col min="11521" max="11521" width="9.140625" style="107"/>
    <col min="11522" max="11522" width="10.140625" style="107" bestFit="1" customWidth="1"/>
    <col min="11523" max="11750" width="9.140625" style="107"/>
    <col min="11751" max="11751" width="7.7109375" style="107" customWidth="1"/>
    <col min="11752" max="11752" width="65.42578125" style="107" customWidth="1"/>
    <col min="11753" max="11753" width="13.140625" style="107" customWidth="1"/>
    <col min="11754" max="11754" width="21.7109375" style="107" customWidth="1"/>
    <col min="11755" max="11776" width="0" style="107" hidden="1" customWidth="1"/>
    <col min="11777" max="11777" width="9.140625" style="107"/>
    <col min="11778" max="11778" width="10.140625" style="107" bestFit="1" customWidth="1"/>
    <col min="11779" max="12006" width="9.140625" style="107"/>
    <col min="12007" max="12007" width="7.7109375" style="107" customWidth="1"/>
    <col min="12008" max="12008" width="65.42578125" style="107" customWidth="1"/>
    <col min="12009" max="12009" width="13.140625" style="107" customWidth="1"/>
    <col min="12010" max="12010" width="21.7109375" style="107" customWidth="1"/>
    <col min="12011" max="12032" width="0" style="107" hidden="1" customWidth="1"/>
    <col min="12033" max="12033" width="9.140625" style="107"/>
    <col min="12034" max="12034" width="10.140625" style="107" bestFit="1" customWidth="1"/>
    <col min="12035" max="12262" width="9.140625" style="107"/>
    <col min="12263" max="12263" width="7.7109375" style="107" customWidth="1"/>
    <col min="12264" max="12264" width="65.42578125" style="107" customWidth="1"/>
    <col min="12265" max="12265" width="13.140625" style="107" customWidth="1"/>
    <col min="12266" max="12266" width="21.7109375" style="107" customWidth="1"/>
    <col min="12267" max="12288" width="0" style="107" hidden="1" customWidth="1"/>
    <col min="12289" max="12289" width="9.140625" style="107"/>
    <col min="12290" max="12290" width="10.140625" style="107" bestFit="1" customWidth="1"/>
    <col min="12291" max="12518" width="9.140625" style="107"/>
    <col min="12519" max="12519" width="7.7109375" style="107" customWidth="1"/>
    <col min="12520" max="12520" width="65.42578125" style="107" customWidth="1"/>
    <col min="12521" max="12521" width="13.140625" style="107" customWidth="1"/>
    <col min="12522" max="12522" width="21.7109375" style="107" customWidth="1"/>
    <col min="12523" max="12544" width="0" style="107" hidden="1" customWidth="1"/>
    <col min="12545" max="12545" width="9.140625" style="107"/>
    <col min="12546" max="12546" width="10.140625" style="107" bestFit="1" customWidth="1"/>
    <col min="12547" max="12774" width="9.140625" style="107"/>
    <col min="12775" max="12775" width="7.7109375" style="107" customWidth="1"/>
    <col min="12776" max="12776" width="65.42578125" style="107" customWidth="1"/>
    <col min="12777" max="12777" width="13.140625" style="107" customWidth="1"/>
    <col min="12778" max="12778" width="21.7109375" style="107" customWidth="1"/>
    <col min="12779" max="12800" width="0" style="107" hidden="1" customWidth="1"/>
    <col min="12801" max="12801" width="9.140625" style="107"/>
    <col min="12802" max="12802" width="10.140625" style="107" bestFit="1" customWidth="1"/>
    <col min="12803" max="13030" width="9.140625" style="107"/>
    <col min="13031" max="13031" width="7.7109375" style="107" customWidth="1"/>
    <col min="13032" max="13032" width="65.42578125" style="107" customWidth="1"/>
    <col min="13033" max="13033" width="13.140625" style="107" customWidth="1"/>
    <col min="13034" max="13034" width="21.7109375" style="107" customWidth="1"/>
    <col min="13035" max="13056" width="0" style="107" hidden="1" customWidth="1"/>
    <col min="13057" max="13057" width="9.140625" style="107"/>
    <col min="13058" max="13058" width="10.140625" style="107" bestFit="1" customWidth="1"/>
    <col min="13059" max="13286" width="9.140625" style="107"/>
    <col min="13287" max="13287" width="7.7109375" style="107" customWidth="1"/>
    <col min="13288" max="13288" width="65.42578125" style="107" customWidth="1"/>
    <col min="13289" max="13289" width="13.140625" style="107" customWidth="1"/>
    <col min="13290" max="13290" width="21.7109375" style="107" customWidth="1"/>
    <col min="13291" max="13312" width="0" style="107" hidden="1" customWidth="1"/>
    <col min="13313" max="13313" width="9.140625" style="107"/>
    <col min="13314" max="13314" width="10.140625" style="107" bestFit="1" customWidth="1"/>
    <col min="13315" max="13542" width="9.140625" style="107"/>
    <col min="13543" max="13543" width="7.7109375" style="107" customWidth="1"/>
    <col min="13544" max="13544" width="65.42578125" style="107" customWidth="1"/>
    <col min="13545" max="13545" width="13.140625" style="107" customWidth="1"/>
    <col min="13546" max="13546" width="21.7109375" style="107" customWidth="1"/>
    <col min="13547" max="13568" width="0" style="107" hidden="1" customWidth="1"/>
    <col min="13569" max="13569" width="9.140625" style="107"/>
    <col min="13570" max="13570" width="10.140625" style="107" bestFit="1" customWidth="1"/>
    <col min="13571" max="13798" width="9.140625" style="107"/>
    <col min="13799" max="13799" width="7.7109375" style="107" customWidth="1"/>
    <col min="13800" max="13800" width="65.42578125" style="107" customWidth="1"/>
    <col min="13801" max="13801" width="13.140625" style="107" customWidth="1"/>
    <col min="13802" max="13802" width="21.7109375" style="107" customWidth="1"/>
    <col min="13803" max="13824" width="0" style="107" hidden="1" customWidth="1"/>
    <col min="13825" max="13825" width="9.140625" style="107"/>
    <col min="13826" max="13826" width="10.140625" style="107" bestFit="1" customWidth="1"/>
    <col min="13827" max="14054" width="9.140625" style="107"/>
    <col min="14055" max="14055" width="7.7109375" style="107" customWidth="1"/>
    <col min="14056" max="14056" width="65.42578125" style="107" customWidth="1"/>
    <col min="14057" max="14057" width="13.140625" style="107" customWidth="1"/>
    <col min="14058" max="14058" width="21.7109375" style="107" customWidth="1"/>
    <col min="14059" max="14080" width="0" style="107" hidden="1" customWidth="1"/>
    <col min="14081" max="14081" width="9.140625" style="107"/>
    <col min="14082" max="14082" width="10.140625" style="107" bestFit="1" customWidth="1"/>
    <col min="14083" max="14310" width="9.140625" style="107"/>
    <col min="14311" max="14311" width="7.7109375" style="107" customWidth="1"/>
    <col min="14312" max="14312" width="65.42578125" style="107" customWidth="1"/>
    <col min="14313" max="14313" width="13.140625" style="107" customWidth="1"/>
    <col min="14314" max="14314" width="21.7109375" style="107" customWidth="1"/>
    <col min="14315" max="14336" width="0" style="107" hidden="1" customWidth="1"/>
    <col min="14337" max="14337" width="9.140625" style="107"/>
    <col min="14338" max="14338" width="10.140625" style="107" bestFit="1" customWidth="1"/>
    <col min="14339" max="14566" width="9.140625" style="107"/>
    <col min="14567" max="14567" width="7.7109375" style="107" customWidth="1"/>
    <col min="14568" max="14568" width="65.42578125" style="107" customWidth="1"/>
    <col min="14569" max="14569" width="13.140625" style="107" customWidth="1"/>
    <col min="14570" max="14570" width="21.7109375" style="107" customWidth="1"/>
    <col min="14571" max="14592" width="0" style="107" hidden="1" customWidth="1"/>
    <col min="14593" max="14593" width="9.140625" style="107"/>
    <col min="14594" max="14594" width="10.140625" style="107" bestFit="1" customWidth="1"/>
    <col min="14595" max="14822" width="9.140625" style="107"/>
    <col min="14823" max="14823" width="7.7109375" style="107" customWidth="1"/>
    <col min="14824" max="14824" width="65.42578125" style="107" customWidth="1"/>
    <col min="14825" max="14825" width="13.140625" style="107" customWidth="1"/>
    <col min="14826" max="14826" width="21.7109375" style="107" customWidth="1"/>
    <col min="14827" max="14848" width="0" style="107" hidden="1" customWidth="1"/>
    <col min="14849" max="14849" width="9.140625" style="107"/>
    <col min="14850" max="14850" width="10.140625" style="107" bestFit="1" customWidth="1"/>
    <col min="14851" max="15078" width="9.140625" style="107"/>
    <col min="15079" max="15079" width="7.7109375" style="107" customWidth="1"/>
    <col min="15080" max="15080" width="65.42578125" style="107" customWidth="1"/>
    <col min="15081" max="15081" width="13.140625" style="107" customWidth="1"/>
    <col min="15082" max="15082" width="21.7109375" style="107" customWidth="1"/>
    <col min="15083" max="15104" width="0" style="107" hidden="1" customWidth="1"/>
    <col min="15105" max="15105" width="9.140625" style="107"/>
    <col min="15106" max="15106" width="10.140625" style="107" bestFit="1" customWidth="1"/>
    <col min="15107" max="15334" width="9.140625" style="107"/>
    <col min="15335" max="15335" width="7.7109375" style="107" customWidth="1"/>
    <col min="15336" max="15336" width="65.42578125" style="107" customWidth="1"/>
    <col min="15337" max="15337" width="13.140625" style="107" customWidth="1"/>
    <col min="15338" max="15338" width="21.7109375" style="107" customWidth="1"/>
    <col min="15339" max="15360" width="0" style="107" hidden="1" customWidth="1"/>
    <col min="15361" max="15361" width="9.140625" style="107"/>
    <col min="15362" max="15362" width="10.140625" style="107" bestFit="1" customWidth="1"/>
    <col min="15363" max="15590" width="9.140625" style="107"/>
    <col min="15591" max="15591" width="7.7109375" style="107" customWidth="1"/>
    <col min="15592" max="15592" width="65.42578125" style="107" customWidth="1"/>
    <col min="15593" max="15593" width="13.140625" style="107" customWidth="1"/>
    <col min="15594" max="15594" width="21.7109375" style="107" customWidth="1"/>
    <col min="15595" max="15616" width="0" style="107" hidden="1" customWidth="1"/>
    <col min="15617" max="15617" width="9.140625" style="107"/>
    <col min="15618" max="15618" width="10.140625" style="107" bestFit="1" customWidth="1"/>
    <col min="15619" max="15846" width="9.140625" style="107"/>
    <col min="15847" max="15847" width="7.7109375" style="107" customWidth="1"/>
    <col min="15848" max="15848" width="65.42578125" style="107" customWidth="1"/>
    <col min="15849" max="15849" width="13.140625" style="107" customWidth="1"/>
    <col min="15850" max="15850" width="21.7109375" style="107" customWidth="1"/>
    <col min="15851" max="15872" width="0" style="107" hidden="1" customWidth="1"/>
    <col min="15873" max="15873" width="9.140625" style="107"/>
    <col min="15874" max="15874" width="10.140625" style="107" bestFit="1" customWidth="1"/>
    <col min="15875" max="16102" width="9.140625" style="107"/>
    <col min="16103" max="16103" width="7.7109375" style="107" customWidth="1"/>
    <col min="16104" max="16104" width="65.42578125" style="107" customWidth="1"/>
    <col min="16105" max="16105" width="13.140625" style="107" customWidth="1"/>
    <col min="16106" max="16106" width="21.7109375" style="107" customWidth="1"/>
    <col min="16107" max="16128" width="0" style="107" hidden="1" customWidth="1"/>
    <col min="16129" max="16129" width="9.140625" style="107"/>
    <col min="16130" max="16130" width="10.140625" style="107" bestFit="1" customWidth="1"/>
    <col min="16131" max="16384" width="9.140625" style="107"/>
  </cols>
  <sheetData>
    <row r="1" spans="1:9" ht="67.5" customHeight="1">
      <c r="C1" s="108"/>
      <c r="D1" s="108"/>
      <c r="E1" s="108"/>
      <c r="G1" s="109" t="s">
        <v>132</v>
      </c>
      <c r="H1" s="109"/>
      <c r="I1" s="109"/>
    </row>
    <row r="2" spans="1:9">
      <c r="B2" s="110"/>
      <c r="C2" s="110"/>
      <c r="D2" s="110"/>
    </row>
    <row r="3" spans="1:9" ht="69.75" customHeight="1">
      <c r="A3" s="111" t="s">
        <v>133</v>
      </c>
      <c r="B3" s="111"/>
      <c r="C3" s="111"/>
      <c r="D3" s="111"/>
      <c r="E3" s="111"/>
      <c r="F3" s="111"/>
      <c r="G3" s="111"/>
      <c r="H3" s="111"/>
    </row>
    <row r="4" spans="1:9" s="115" customFormat="1" ht="12">
      <c r="A4" s="112" t="s">
        <v>15</v>
      </c>
      <c r="B4" s="112" t="s">
        <v>134</v>
      </c>
      <c r="C4" s="112" t="s">
        <v>135</v>
      </c>
      <c r="D4" s="112" t="s">
        <v>136</v>
      </c>
      <c r="E4" s="112" t="s">
        <v>137</v>
      </c>
      <c r="F4" s="112" t="s">
        <v>138</v>
      </c>
      <c r="G4" s="113" t="s">
        <v>139</v>
      </c>
      <c r="H4" s="114"/>
    </row>
    <row r="5" spans="1:9" s="115" customFormat="1" ht="39.75" customHeight="1">
      <c r="A5" s="116"/>
      <c r="B5" s="116"/>
      <c r="C5" s="116"/>
      <c r="D5" s="117"/>
      <c r="E5" s="117"/>
      <c r="F5" s="117"/>
      <c r="G5" s="118" t="s">
        <v>140</v>
      </c>
      <c r="H5" s="118" t="s">
        <v>141</v>
      </c>
    </row>
    <row r="6" spans="1:9" s="115" customFormat="1" ht="12">
      <c r="A6" s="117"/>
      <c r="B6" s="119"/>
      <c r="C6" s="117"/>
      <c r="D6" s="118" t="s">
        <v>127</v>
      </c>
      <c r="E6" s="118" t="s">
        <v>22</v>
      </c>
      <c r="F6" s="118" t="s">
        <v>22</v>
      </c>
      <c r="G6" s="118" t="s">
        <v>22</v>
      </c>
      <c r="H6" s="118" t="s">
        <v>142</v>
      </c>
    </row>
    <row r="7" spans="1:9" s="122" customFormat="1" ht="9.75">
      <c r="A7" s="120">
        <v>1</v>
      </c>
      <c r="B7" s="120">
        <v>2</v>
      </c>
      <c r="C7" s="120">
        <v>3</v>
      </c>
      <c r="D7" s="121">
        <v>4</v>
      </c>
      <c r="E7" s="120">
        <v>5</v>
      </c>
      <c r="F7" s="120">
        <v>6</v>
      </c>
      <c r="G7" s="120">
        <v>6</v>
      </c>
      <c r="H7" s="120">
        <v>7</v>
      </c>
    </row>
    <row r="8" spans="1:9" s="128" customFormat="1" ht="15.75" customHeight="1">
      <c r="A8" s="123">
        <v>1</v>
      </c>
      <c r="B8" s="124" t="s">
        <v>143</v>
      </c>
      <c r="C8" s="125" t="s">
        <v>40</v>
      </c>
      <c r="D8" s="126">
        <f>'[1]Кальк_ДИ_2019-2023'!Q14</f>
        <v>9156.3567199999998</v>
      </c>
      <c r="E8" s="127">
        <v>1</v>
      </c>
      <c r="F8" s="127">
        <v>2.78</v>
      </c>
      <c r="G8" s="127">
        <v>2.33</v>
      </c>
      <c r="H8" s="127">
        <v>0.5</v>
      </c>
    </row>
    <row r="9" spans="1:9" ht="15.75">
      <c r="A9" s="123"/>
      <c r="B9" s="124"/>
      <c r="C9" s="125" t="s">
        <v>41</v>
      </c>
      <c r="D9" s="129"/>
      <c r="E9" s="127">
        <v>1</v>
      </c>
      <c r="F9" s="127">
        <v>2.79</v>
      </c>
      <c r="G9" s="127">
        <v>2.33</v>
      </c>
      <c r="H9" s="127">
        <v>0.5</v>
      </c>
    </row>
    <row r="10" spans="1:9" s="130" customFormat="1" ht="15.75">
      <c r="A10" s="123"/>
      <c r="B10" s="124"/>
      <c r="C10" s="125" t="s">
        <v>42</v>
      </c>
      <c r="D10" s="129"/>
      <c r="E10" s="127">
        <v>1</v>
      </c>
      <c r="F10" s="127">
        <v>2.8</v>
      </c>
      <c r="G10" s="127">
        <v>2.33</v>
      </c>
      <c r="H10" s="127">
        <v>0.5</v>
      </c>
    </row>
    <row r="11" spans="1:9" s="130" customFormat="1" ht="15.75">
      <c r="A11" s="123"/>
      <c r="B11" s="124"/>
      <c r="C11" s="125" t="s">
        <v>43</v>
      </c>
      <c r="D11" s="129"/>
      <c r="E11" s="127">
        <v>1</v>
      </c>
      <c r="F11" s="127"/>
      <c r="G11" s="127">
        <v>2.33</v>
      </c>
      <c r="H11" s="127">
        <v>0.5</v>
      </c>
    </row>
    <row r="12" spans="1:9" s="130" customFormat="1" ht="15.75">
      <c r="A12" s="123"/>
      <c r="B12" s="124"/>
      <c r="C12" s="125" t="s">
        <v>44</v>
      </c>
      <c r="D12" s="131"/>
      <c r="E12" s="127">
        <v>1</v>
      </c>
      <c r="F12" s="127"/>
      <c r="G12" s="127">
        <v>2.33</v>
      </c>
      <c r="H12" s="127">
        <v>0.5</v>
      </c>
    </row>
    <row r="13" spans="1:9" s="130" customFormat="1" ht="15.75" customHeight="1">
      <c r="A13" s="123">
        <v>2</v>
      </c>
      <c r="B13" s="124" t="s">
        <v>144</v>
      </c>
      <c r="C13" s="125" t="s">
        <v>40</v>
      </c>
      <c r="D13" s="126">
        <f>'[1]Кальк_ДИ_2019-2023'!T14</f>
        <v>39558.18</v>
      </c>
      <c r="E13" s="127">
        <v>1</v>
      </c>
      <c r="F13" s="127">
        <v>3</v>
      </c>
      <c r="G13" s="127" t="s">
        <v>145</v>
      </c>
      <c r="H13" s="127">
        <v>0.12</v>
      </c>
    </row>
    <row r="14" spans="1:9" s="130" customFormat="1" ht="15.75">
      <c r="A14" s="123"/>
      <c r="B14" s="124"/>
      <c r="C14" s="125" t="s">
        <v>41</v>
      </c>
      <c r="D14" s="129"/>
      <c r="E14" s="127">
        <v>1</v>
      </c>
      <c r="F14" s="127">
        <v>3</v>
      </c>
      <c r="G14" s="127" t="s">
        <v>145</v>
      </c>
      <c r="H14" s="127">
        <v>0.12</v>
      </c>
    </row>
    <row r="15" spans="1:9" s="130" customFormat="1" ht="15.75">
      <c r="A15" s="123"/>
      <c r="B15" s="124"/>
      <c r="C15" s="125" t="s">
        <v>42</v>
      </c>
      <c r="D15" s="129"/>
      <c r="E15" s="127">
        <v>1</v>
      </c>
      <c r="F15" s="127">
        <v>3</v>
      </c>
      <c r="G15" s="127" t="s">
        <v>145</v>
      </c>
      <c r="H15" s="127">
        <v>0.12</v>
      </c>
    </row>
    <row r="16" spans="1:9" s="130" customFormat="1" ht="15.75">
      <c r="A16" s="123"/>
      <c r="B16" s="124"/>
      <c r="C16" s="125" t="s">
        <v>43</v>
      </c>
      <c r="D16" s="129"/>
      <c r="E16" s="127">
        <v>1</v>
      </c>
      <c r="F16" s="132"/>
      <c r="G16" s="127" t="s">
        <v>145</v>
      </c>
      <c r="H16" s="127">
        <v>0.12</v>
      </c>
    </row>
    <row r="17" spans="1:8" s="130" customFormat="1" ht="15.75">
      <c r="A17" s="123"/>
      <c r="B17" s="124"/>
      <c r="C17" s="125" t="s">
        <v>44</v>
      </c>
      <c r="D17" s="131"/>
      <c r="E17" s="127">
        <v>1</v>
      </c>
      <c r="F17" s="132"/>
      <c r="G17" s="127" t="s">
        <v>145</v>
      </c>
      <c r="H17" s="127">
        <v>0.12</v>
      </c>
    </row>
    <row r="18" spans="1:8" s="130" customFormat="1" ht="15.75">
      <c r="A18" s="128"/>
      <c r="E18" s="130" t="s">
        <v>146</v>
      </c>
    </row>
    <row r="19" spans="1:8" s="130" customFormat="1" ht="15.75">
      <c r="A19" s="128"/>
    </row>
  </sheetData>
  <mergeCells count="16">
    <mergeCell ref="A8:A12"/>
    <mergeCell ref="B8:B12"/>
    <mergeCell ref="D8:D12"/>
    <mergeCell ref="A13:A17"/>
    <mergeCell ref="B13:B17"/>
    <mergeCell ref="D13:D17"/>
    <mergeCell ref="G1:I1"/>
    <mergeCell ref="B2:D2"/>
    <mergeCell ref="A3:H3"/>
    <mergeCell ref="A4:A6"/>
    <mergeCell ref="B4:B6"/>
    <mergeCell ref="C4:C6"/>
    <mergeCell ref="D4:D5"/>
    <mergeCell ref="E4:E5"/>
    <mergeCell ref="F4:F5"/>
    <mergeCell ref="G4:H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6"/>
  <sheetViews>
    <sheetView tabSelected="1" workbookViewId="0">
      <selection activeCell="J17" sqref="J17"/>
    </sheetView>
  </sheetViews>
  <sheetFormatPr defaultRowHeight="81.75" customHeight="1"/>
  <cols>
    <col min="1" max="1" width="7.28515625" style="135" customWidth="1"/>
    <col min="2" max="2" width="48.42578125" style="133" customWidth="1"/>
    <col min="3" max="3" width="13.7109375" style="134" customWidth="1"/>
    <col min="4" max="13" width="15" style="133" customWidth="1"/>
    <col min="14" max="16384" width="9.140625" style="133"/>
  </cols>
  <sheetData>
    <row r="1" spans="1:14" ht="81.75" customHeight="1">
      <c r="D1" s="167"/>
      <c r="E1" s="167"/>
      <c r="F1" s="162"/>
      <c r="H1" s="166"/>
      <c r="I1" s="166"/>
      <c r="J1" s="165"/>
      <c r="K1" s="164" t="s">
        <v>173</v>
      </c>
      <c r="L1" s="164"/>
      <c r="M1" s="164"/>
      <c r="N1" s="162"/>
    </row>
    <row r="2" spans="1:14" ht="17.25">
      <c r="D2" s="163"/>
      <c r="E2" s="163"/>
      <c r="F2" s="162"/>
      <c r="G2" s="162"/>
      <c r="H2" s="163"/>
      <c r="I2" s="163"/>
      <c r="J2" s="163"/>
      <c r="K2" s="163"/>
      <c r="L2" s="163"/>
      <c r="M2" s="163"/>
      <c r="N2" s="162"/>
    </row>
    <row r="3" spans="1:14" ht="15.75"/>
    <row r="4" spans="1:14" ht="56.25" customHeight="1">
      <c r="A4" s="161" t="s">
        <v>172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ht="35.25" customHeight="1">
      <c r="A5" s="160" t="s">
        <v>15</v>
      </c>
      <c r="B5" s="159" t="s">
        <v>171</v>
      </c>
      <c r="C5" s="159" t="s">
        <v>170</v>
      </c>
      <c r="D5" s="158" t="s">
        <v>169</v>
      </c>
      <c r="E5" s="157"/>
      <c r="F5" s="158" t="s">
        <v>168</v>
      </c>
      <c r="G5" s="157"/>
      <c r="H5" s="158" t="s">
        <v>167</v>
      </c>
      <c r="I5" s="157"/>
      <c r="J5" s="158" t="s">
        <v>166</v>
      </c>
      <c r="K5" s="157"/>
      <c r="L5" s="158" t="s">
        <v>165</v>
      </c>
      <c r="M5" s="157"/>
    </row>
    <row r="6" spans="1:14" ht="45" customHeight="1">
      <c r="A6" s="156"/>
      <c r="B6" s="155"/>
      <c r="C6" s="155"/>
      <c r="D6" s="154" t="s">
        <v>164</v>
      </c>
      <c r="E6" s="154" t="s">
        <v>163</v>
      </c>
      <c r="F6" s="154" t="s">
        <v>162</v>
      </c>
      <c r="G6" s="154" t="s">
        <v>161</v>
      </c>
      <c r="H6" s="154" t="s">
        <v>160</v>
      </c>
      <c r="I6" s="154" t="s">
        <v>159</v>
      </c>
      <c r="J6" s="154" t="s">
        <v>158</v>
      </c>
      <c r="K6" s="154" t="s">
        <v>157</v>
      </c>
      <c r="L6" s="154" t="s">
        <v>156</v>
      </c>
      <c r="M6" s="154" t="s">
        <v>155</v>
      </c>
    </row>
    <row r="7" spans="1:14" s="151" customFormat="1" ht="15.75">
      <c r="A7" s="153">
        <v>1</v>
      </c>
      <c r="B7" s="152">
        <v>2</v>
      </c>
      <c r="C7" s="152">
        <v>3</v>
      </c>
      <c r="D7" s="152">
        <v>4</v>
      </c>
      <c r="E7" s="152">
        <v>5</v>
      </c>
      <c r="F7" s="152">
        <v>6</v>
      </c>
      <c r="G7" s="152">
        <v>7</v>
      </c>
      <c r="H7" s="152">
        <v>8</v>
      </c>
      <c r="I7" s="152">
        <v>9</v>
      </c>
      <c r="J7" s="152">
        <v>10</v>
      </c>
      <c r="K7" s="152">
        <v>11</v>
      </c>
      <c r="L7" s="152">
        <v>12</v>
      </c>
      <c r="M7" s="152">
        <v>13</v>
      </c>
    </row>
    <row r="8" spans="1:14" s="145" customFormat="1" ht="17.25">
      <c r="A8" s="149" t="s">
        <v>23</v>
      </c>
      <c r="B8" s="148" t="s">
        <v>154</v>
      </c>
      <c r="C8" s="147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4" ht="33" customHeight="1">
      <c r="A9" s="144" t="s">
        <v>50</v>
      </c>
      <c r="B9" s="143" t="s">
        <v>152</v>
      </c>
      <c r="C9" s="142" t="s">
        <v>148</v>
      </c>
      <c r="D9" s="137" t="s">
        <v>25</v>
      </c>
      <c r="E9" s="137" t="s">
        <v>25</v>
      </c>
      <c r="F9" s="137" t="s">
        <v>25</v>
      </c>
      <c r="G9" s="137" t="s">
        <v>25</v>
      </c>
      <c r="H9" s="137" t="s">
        <v>25</v>
      </c>
      <c r="I9" s="137" t="s">
        <v>25</v>
      </c>
      <c r="J9" s="137" t="s">
        <v>25</v>
      </c>
      <c r="K9" s="137" t="s">
        <v>25</v>
      </c>
      <c r="L9" s="137" t="s">
        <v>25</v>
      </c>
      <c r="M9" s="137" t="s">
        <v>25</v>
      </c>
    </row>
    <row r="10" spans="1:14" ht="15.75">
      <c r="A10" s="140" t="s">
        <v>52</v>
      </c>
      <c r="B10" s="141" t="s">
        <v>151</v>
      </c>
      <c r="C10" s="138" t="s">
        <v>148</v>
      </c>
      <c r="D10" s="137" t="str">
        <f>D9</f>
        <v>-</v>
      </c>
      <c r="E10" s="137" t="str">
        <f>E9</f>
        <v>-</v>
      </c>
      <c r="F10" s="137" t="str">
        <f>F9</f>
        <v>-</v>
      </c>
      <c r="G10" s="137" t="str">
        <f>G9</f>
        <v>-</v>
      </c>
      <c r="H10" s="137" t="str">
        <f>H9</f>
        <v>-</v>
      </c>
      <c r="I10" s="137" t="str">
        <f>I9</f>
        <v>-</v>
      </c>
      <c r="J10" s="137" t="str">
        <f>J9</f>
        <v>-</v>
      </c>
      <c r="K10" s="137" t="str">
        <f>K9</f>
        <v>-</v>
      </c>
      <c r="L10" s="137" t="str">
        <f>L9</f>
        <v>-</v>
      </c>
      <c r="M10" s="137" t="str">
        <f>M9</f>
        <v>-</v>
      </c>
    </row>
    <row r="11" spans="1:14" ht="15.75">
      <c r="A11" s="140" t="s">
        <v>77</v>
      </c>
      <c r="B11" s="139" t="s">
        <v>149</v>
      </c>
      <c r="C11" s="138" t="s">
        <v>148</v>
      </c>
      <c r="D11" s="137">
        <v>65.510000000000005</v>
      </c>
      <c r="E11" s="137">
        <v>70.739999999999995</v>
      </c>
      <c r="F11" s="137">
        <v>70.739999999999995</v>
      </c>
      <c r="G11" s="137">
        <v>76.38</v>
      </c>
      <c r="H11" s="137">
        <v>76.38</v>
      </c>
      <c r="I11" s="137">
        <v>79.47</v>
      </c>
      <c r="J11" s="137">
        <v>79.47</v>
      </c>
      <c r="K11" s="137">
        <v>82.63</v>
      </c>
      <c r="L11" s="137">
        <v>82.63</v>
      </c>
      <c r="M11" s="137">
        <v>85.94</v>
      </c>
    </row>
    <row r="12" spans="1:14" s="145" customFormat="1" ht="17.25">
      <c r="A12" s="149" t="s">
        <v>26</v>
      </c>
      <c r="B12" s="148" t="s">
        <v>153</v>
      </c>
      <c r="C12" s="147"/>
      <c r="D12" s="146"/>
      <c r="E12" s="146"/>
      <c r="F12" s="146"/>
      <c r="G12" s="146"/>
      <c r="H12" s="146"/>
      <c r="I12" s="146"/>
      <c r="J12" s="146"/>
      <c r="K12" s="146"/>
      <c r="L12" s="146"/>
      <c r="M12" s="146"/>
    </row>
    <row r="13" spans="1:14" ht="33.75" customHeight="1">
      <c r="A13" s="144" t="s">
        <v>59</v>
      </c>
      <c r="B13" s="143" t="s">
        <v>152</v>
      </c>
      <c r="C13" s="142" t="s">
        <v>148</v>
      </c>
      <c r="D13" s="137" t="s">
        <v>25</v>
      </c>
      <c r="E13" s="137" t="s">
        <v>25</v>
      </c>
      <c r="F13" s="137" t="s">
        <v>25</v>
      </c>
      <c r="G13" s="137" t="s">
        <v>25</v>
      </c>
      <c r="H13" s="137" t="s">
        <v>25</v>
      </c>
      <c r="I13" s="137" t="s">
        <v>25</v>
      </c>
      <c r="J13" s="137" t="s">
        <v>25</v>
      </c>
      <c r="K13" s="137" t="s">
        <v>25</v>
      </c>
      <c r="L13" s="137" t="s">
        <v>25</v>
      </c>
      <c r="M13" s="137" t="s">
        <v>25</v>
      </c>
    </row>
    <row r="14" spans="1:14" ht="15.75">
      <c r="A14" s="140" t="s">
        <v>61</v>
      </c>
      <c r="B14" s="141" t="s">
        <v>151</v>
      </c>
      <c r="C14" s="138" t="s">
        <v>148</v>
      </c>
      <c r="D14" s="137" t="str">
        <f>D13</f>
        <v>-</v>
      </c>
      <c r="E14" s="137" t="str">
        <f>E13</f>
        <v>-</v>
      </c>
      <c r="F14" s="137" t="str">
        <f>F13</f>
        <v>-</v>
      </c>
      <c r="G14" s="137" t="str">
        <f>G13</f>
        <v>-</v>
      </c>
      <c r="H14" s="137" t="str">
        <f>H13</f>
        <v>-</v>
      </c>
      <c r="I14" s="137" t="str">
        <f>I13</f>
        <v>-</v>
      </c>
      <c r="J14" s="137" t="str">
        <f>J13</f>
        <v>-</v>
      </c>
      <c r="K14" s="137" t="str">
        <f>K13</f>
        <v>-</v>
      </c>
      <c r="L14" s="137" t="str">
        <f>L13</f>
        <v>-</v>
      </c>
      <c r="M14" s="137" t="str">
        <f>M13</f>
        <v>-</v>
      </c>
    </row>
    <row r="15" spans="1:14" ht="15.75">
      <c r="A15" s="140" t="s">
        <v>150</v>
      </c>
      <c r="B15" s="139" t="s">
        <v>149</v>
      </c>
      <c r="C15" s="138" t="s">
        <v>148</v>
      </c>
      <c r="D15" s="137">
        <v>40.83</v>
      </c>
      <c r="E15" s="137">
        <v>42.71</v>
      </c>
      <c r="F15" s="137">
        <v>42.71</v>
      </c>
      <c r="G15" s="137">
        <v>44.17</v>
      </c>
      <c r="H15" s="137">
        <v>44.17</v>
      </c>
      <c r="I15" s="137">
        <v>44.17</v>
      </c>
      <c r="J15" s="137">
        <v>44.17</v>
      </c>
      <c r="K15" s="137">
        <v>44.17</v>
      </c>
      <c r="L15" s="137">
        <v>43.8</v>
      </c>
      <c r="M15" s="137">
        <v>43.8</v>
      </c>
    </row>
    <row r="16" spans="1:14" ht="35.25" customHeight="1">
      <c r="A16" s="136" t="s">
        <v>147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</row>
  </sheetData>
  <mergeCells count="12">
    <mergeCell ref="H5:I5"/>
    <mergeCell ref="J5:K5"/>
    <mergeCell ref="L5:M5"/>
    <mergeCell ref="A16:M16"/>
    <mergeCell ref="D1:E1"/>
    <mergeCell ref="K1:M1"/>
    <mergeCell ref="A4:M4"/>
    <mergeCell ref="A5:A6"/>
    <mergeCell ref="B5:B6"/>
    <mergeCell ref="C5:C6"/>
    <mergeCell ref="D5:E5"/>
    <mergeCell ref="F5:G5"/>
  </mergeCells>
  <pageMargins left="0.7" right="0.7" top="0.75" bottom="0.75" header="0.3" footer="0.3"/>
  <pageSetup paperSize="9" scale="61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 к распор</vt:lpstr>
      <vt:lpstr>прил 2 к распор</vt:lpstr>
      <vt:lpstr>прил 3 к распор</vt:lpstr>
      <vt:lpstr>Лист2</vt:lpstr>
      <vt:lpstr>'прил 2 к распор'!Область_печати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2018-12-11T15:24:52Z</dcterms:created>
  <dcterms:modified xsi:type="dcterms:W3CDTF">2018-12-11T15:25:39Z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