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  <Override PartName="/xl/externalLinks/externalLink148.xml" ContentType="application/vnd.openxmlformats-officedocument.spreadsheetml.externalLink+xml"/>
  <Override PartName="/xl/externalLinks/externalLink14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Приложение 1" sheetId="2" r:id="rId1"/>
    <sheet name="Приложение 2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</externalReferences>
  <definedNames>
    <definedName name="\a" localSheetId="1">#REF!</definedName>
    <definedName name="\a">#REF!</definedName>
    <definedName name="\m" localSheetId="1">#REF!</definedName>
    <definedName name="\m">#REF!</definedName>
    <definedName name="\n" localSheetId="1">#REF!</definedName>
    <definedName name="\n">#REF!</definedName>
    <definedName name="\o" localSheetId="1">#REF!</definedName>
    <definedName name="\o">#REF!</definedName>
    <definedName name="\ф23" localSheetId="0">#REF!</definedName>
    <definedName name="\ф23" localSheetId="1">#REF!</definedName>
    <definedName name="\ф23">#REF!</definedName>
    <definedName name="___" localSheetId="0">'[6]7'!$B$25</definedName>
    <definedName name="___" localSheetId="1">'[6]7'!$B$25</definedName>
    <definedName name="___">'[7]7'!$B$25</definedName>
    <definedName name="_____A100000" localSheetId="0">#REF!</definedName>
    <definedName name="_____A100000" localSheetId="1">#REF!</definedName>
    <definedName name="_____A100000">#REF!</definedName>
    <definedName name="_____A1000000" localSheetId="1">#REF!</definedName>
    <definedName name="_____A1000000">#REF!</definedName>
    <definedName name="____a02" localSheetId="1">#REF!</definedName>
    <definedName name="____a02">#REF!</definedName>
    <definedName name="____A1" localSheetId="1">#REF!</definedName>
    <definedName name="____A1">#REF!</definedName>
    <definedName name="____A100000" localSheetId="1">#REF!</definedName>
    <definedName name="____A100000">#REF!</definedName>
    <definedName name="____A1000000" localSheetId="1">#REF!</definedName>
    <definedName name="____A1000000">#REF!</definedName>
    <definedName name="____cur1">'[8]#ССЫЛКА'!$Q$2</definedName>
    <definedName name="____FOT1">'[9]ФОТ по месяцам'!$D$5:$D$41</definedName>
    <definedName name="____gf2" localSheetId="1">#REF!</definedName>
    <definedName name="____gf2">#REF!</definedName>
    <definedName name="____mmm89" localSheetId="1">#REF!</definedName>
    <definedName name="____mmm89">#REF!</definedName>
    <definedName name="____Ob1" localSheetId="1">#REF!</definedName>
    <definedName name="____Ob1">#REF!</definedName>
    <definedName name="____qwe1" localSheetId="1">#REF!</definedName>
    <definedName name="____qwe1">#REF!</definedName>
    <definedName name="____qwe123" localSheetId="1">#REF!</definedName>
    <definedName name="____qwe123">#REF!</definedName>
    <definedName name="____qwe1237" localSheetId="1">#REF!</definedName>
    <definedName name="____qwe1237">#REF!</definedName>
    <definedName name="____qwe23" localSheetId="1">#REF!</definedName>
    <definedName name="____qwe23">#REF!</definedName>
    <definedName name="___a02" localSheetId="1">#REF!</definedName>
    <definedName name="___a02">#REF!</definedName>
    <definedName name="___A1" localSheetId="1">#REF!</definedName>
    <definedName name="___A1">#REF!</definedName>
    <definedName name="___A100000" localSheetId="1">#REF!</definedName>
    <definedName name="___A100000">#REF!</definedName>
    <definedName name="___A1000000" localSheetId="1">#REF!</definedName>
    <definedName name="___A1000000">#REF!</definedName>
    <definedName name="___cur1">'[8]#ССЫЛКА'!$Q$2</definedName>
    <definedName name="___FOT1">'[9]ФОТ по месяцам'!$D$5:$D$41</definedName>
    <definedName name="___gf2" localSheetId="1">#REF!</definedName>
    <definedName name="___gf2">#REF!</definedName>
    <definedName name="___mmm89" localSheetId="1">#REF!</definedName>
    <definedName name="___mmm89">#REF!</definedName>
    <definedName name="___Ob1" localSheetId="1">#REF!</definedName>
    <definedName name="___Ob1">#REF!</definedName>
    <definedName name="___qwe1" localSheetId="1">#REF!</definedName>
    <definedName name="___qwe1">#REF!</definedName>
    <definedName name="___qwe123" localSheetId="1">#REF!</definedName>
    <definedName name="___qwe123">#REF!</definedName>
    <definedName name="___qwe1237" localSheetId="1">#REF!</definedName>
    <definedName name="___qwe1237">#REF!</definedName>
    <definedName name="___qwe23" localSheetId="1">#REF!</definedName>
    <definedName name="___qwe23">#REF!</definedName>
    <definedName name="__123Graph_AMAIN" localSheetId="0" hidden="1">[10]ЦЕНА!#REF!</definedName>
    <definedName name="__123Graph_AMAIN" localSheetId="1" hidden="1">[10]ЦЕНА!#REF!</definedName>
    <definedName name="__123Graph_AMAIN" hidden="1">[10]ЦЕНА!#REF!</definedName>
    <definedName name="__a02" localSheetId="0">#REF!</definedName>
    <definedName name="__a02" localSheetId="1">#REF!</definedName>
    <definedName name="__a02">#REF!</definedName>
    <definedName name="__A1" localSheetId="0">#REF!</definedName>
    <definedName name="__A1" localSheetId="1">#REF!</definedName>
    <definedName name="__A1">#REF!</definedName>
    <definedName name="__A100000" localSheetId="1">#REF!</definedName>
    <definedName name="__A100000">#REF!</definedName>
    <definedName name="__A1000000" localSheetId="1">#REF!</definedName>
    <definedName name="__A1000000">#REF!</definedName>
    <definedName name="__cur1">'[11]#ССЫЛКА'!$Q$2</definedName>
    <definedName name="__FOT1">'[9]ФОТ по месяцам'!$D$5:$D$41</definedName>
    <definedName name="__FY1" localSheetId="0">[12]!__FY1</definedName>
    <definedName name="__FY1" localSheetId="1">[12]!__FY1</definedName>
    <definedName name="__FY1">[13]!__FY1</definedName>
    <definedName name="__gf2" localSheetId="0">#REF!</definedName>
    <definedName name="__gf2" localSheetId="1">#REF!</definedName>
    <definedName name="__gf2">#REF!</definedName>
    <definedName name="__M8" localSheetId="0">[12]!__M8</definedName>
    <definedName name="__M8" localSheetId="1">[12]!__M8</definedName>
    <definedName name="__M8">[13]!__M8</definedName>
    <definedName name="__M9" localSheetId="0">[12]!__M9</definedName>
    <definedName name="__M9" localSheetId="1">[12]!__M9</definedName>
    <definedName name="__M9">[13]!__M9</definedName>
    <definedName name="__mm1" localSheetId="0">[14]ПРОГНОЗ_1!#REF!</definedName>
    <definedName name="__mm1" localSheetId="1">[14]ПРОГНОЗ_1!#REF!</definedName>
    <definedName name="__mm1">[15]ПРОГНОЗ_1!#REF!</definedName>
    <definedName name="__mmm89" localSheetId="0">#REF!</definedName>
    <definedName name="__mmm89" localSheetId="1">#REF!</definedName>
    <definedName name="__mmm89">#REF!</definedName>
    <definedName name="__mn5">'[16]BCS APP CR'!$E$24</definedName>
    <definedName name="__Ob1" localSheetId="0">#REF!</definedName>
    <definedName name="__Ob1" localSheetId="1">#REF!</definedName>
    <definedName name="__Ob1">#REF!</definedName>
    <definedName name="__q11" localSheetId="0">[12]!__q11</definedName>
    <definedName name="__q11" localSheetId="1">[12]!__q11</definedName>
    <definedName name="__q11">[13]!__q11</definedName>
    <definedName name="__q15" localSheetId="0">[12]!__q15</definedName>
    <definedName name="__q15" localSheetId="1">[12]!__q15</definedName>
    <definedName name="__q15">[13]!__q15</definedName>
    <definedName name="__q17" localSheetId="0">[12]!__q17</definedName>
    <definedName name="__q17" localSheetId="1">[12]!__q17</definedName>
    <definedName name="__q17">[13]!__q17</definedName>
    <definedName name="__q2" localSheetId="0">[12]!__q2</definedName>
    <definedName name="__q2" localSheetId="1">[12]!__q2</definedName>
    <definedName name="__q2">[13]!__q2</definedName>
    <definedName name="__q3" localSheetId="0">[12]!__q3</definedName>
    <definedName name="__q3" localSheetId="1">[12]!__q3</definedName>
    <definedName name="__q3">[13]!__q3</definedName>
    <definedName name="__q4" localSheetId="0">[12]!__q4</definedName>
    <definedName name="__q4" localSheetId="1">[12]!__q4</definedName>
    <definedName name="__q4">[13]!__q4</definedName>
    <definedName name="__q5" localSheetId="0">[12]!__q5</definedName>
    <definedName name="__q5" localSheetId="1">[12]!__q5</definedName>
    <definedName name="__q5">[13]!__q5</definedName>
    <definedName name="__q6" localSheetId="0">[12]!__q6</definedName>
    <definedName name="__q6" localSheetId="1">[12]!__q6</definedName>
    <definedName name="__q6">[13]!__q6</definedName>
    <definedName name="__q7" localSheetId="0">[12]!__q7</definedName>
    <definedName name="__q7" localSheetId="1">[12]!__q7</definedName>
    <definedName name="__q7">[13]!__q7</definedName>
    <definedName name="__q8" localSheetId="0">[12]!__q8</definedName>
    <definedName name="__q8" localSheetId="1">[12]!__q8</definedName>
    <definedName name="__q8">[13]!__q8</definedName>
    <definedName name="__q9" localSheetId="0">[12]!__q9</definedName>
    <definedName name="__q9" localSheetId="1">[12]!__q9</definedName>
    <definedName name="__q9">[13]!__q9</definedName>
    <definedName name="__qwe1" localSheetId="0">#REF!</definedName>
    <definedName name="__qwe1" localSheetId="1">#REF!</definedName>
    <definedName name="__qwe1">#REF!</definedName>
    <definedName name="__qwe123" localSheetId="0">#REF!</definedName>
    <definedName name="__qwe123" localSheetId="1">#REF!</definedName>
    <definedName name="__qwe123">#REF!</definedName>
    <definedName name="__qwe1237" localSheetId="0">#REF!</definedName>
    <definedName name="__qwe1237" localSheetId="1">#REF!</definedName>
    <definedName name="__qwe1237">#REF!</definedName>
    <definedName name="__qwe23" localSheetId="0">#REF!</definedName>
    <definedName name="__qwe23" localSheetId="1">#REF!</definedName>
    <definedName name="__qwe23">#REF!</definedName>
    <definedName name="__sl1" localSheetId="1">#REF!</definedName>
    <definedName name="__sl1">#REF!</definedName>
    <definedName name="__sl10" localSheetId="1">#REF!</definedName>
    <definedName name="__sl10">#REF!</definedName>
    <definedName name="__sl11" localSheetId="1">#REF!</definedName>
    <definedName name="__sl11">#REF!</definedName>
    <definedName name="__sl12" localSheetId="1">#REF!</definedName>
    <definedName name="__sl12">#REF!</definedName>
    <definedName name="__sl13" localSheetId="1">#REF!</definedName>
    <definedName name="__sl13">#REF!</definedName>
    <definedName name="__sl14" localSheetId="1">#REF!</definedName>
    <definedName name="__sl14">#REF!</definedName>
    <definedName name="__sl15" localSheetId="1">#REF!</definedName>
    <definedName name="__sl15">#REF!</definedName>
    <definedName name="__sl16" localSheetId="1">#REF!</definedName>
    <definedName name="__sl16">#REF!</definedName>
    <definedName name="__sl17" localSheetId="1">#REF!</definedName>
    <definedName name="__sl17">#REF!</definedName>
    <definedName name="__sl18" localSheetId="1">#REF!</definedName>
    <definedName name="__sl18">#REF!</definedName>
    <definedName name="__sl19" localSheetId="1">#REF!</definedName>
    <definedName name="__sl19">#REF!</definedName>
    <definedName name="__sl2" localSheetId="1">#REF!</definedName>
    <definedName name="__sl2">#REF!</definedName>
    <definedName name="__sl20" localSheetId="1">#REF!</definedName>
    <definedName name="__sl20">#REF!</definedName>
    <definedName name="__sl21" localSheetId="1">#REF!</definedName>
    <definedName name="__sl21">#REF!</definedName>
    <definedName name="__sl22" localSheetId="1">#REF!</definedName>
    <definedName name="__sl22">#REF!</definedName>
    <definedName name="__sl23" localSheetId="1">#REF!</definedName>
    <definedName name="__sl23">#REF!</definedName>
    <definedName name="__sl24" localSheetId="1">#REF!</definedName>
    <definedName name="__sl24">#REF!</definedName>
    <definedName name="__sl3" localSheetId="1">#REF!</definedName>
    <definedName name="__sl3">#REF!</definedName>
    <definedName name="__sl4" localSheetId="1">#REF!</definedName>
    <definedName name="__sl4">#REF!</definedName>
    <definedName name="__sl5" localSheetId="1">#REF!</definedName>
    <definedName name="__sl5">#REF!</definedName>
    <definedName name="__sl6" localSheetId="1">#REF!</definedName>
    <definedName name="__sl6">#REF!</definedName>
    <definedName name="__sl7" localSheetId="1">#REF!</definedName>
    <definedName name="__sl7">#REF!</definedName>
    <definedName name="__sl8" localSheetId="1">#REF!</definedName>
    <definedName name="__sl8">#REF!</definedName>
    <definedName name="__sl9" localSheetId="1">#REF!</definedName>
    <definedName name="__sl9">#REF!</definedName>
    <definedName name="__sy1" localSheetId="1">#REF!</definedName>
    <definedName name="__sy1">#REF!</definedName>
    <definedName name="__sy10" localSheetId="1">#REF!</definedName>
    <definedName name="__sy10">#REF!</definedName>
    <definedName name="__sy11" localSheetId="1">#REF!</definedName>
    <definedName name="__sy11">#REF!</definedName>
    <definedName name="__sy12" localSheetId="1">#REF!</definedName>
    <definedName name="__sy12">#REF!</definedName>
    <definedName name="__sy13" localSheetId="1">#REF!</definedName>
    <definedName name="__sy13">#REF!</definedName>
    <definedName name="__sy14" localSheetId="1">#REF!</definedName>
    <definedName name="__sy14">#REF!</definedName>
    <definedName name="__sy147" localSheetId="1">#REF!</definedName>
    <definedName name="__sy147">#REF!</definedName>
    <definedName name="__sy15" localSheetId="1">#REF!</definedName>
    <definedName name="__sy15">#REF!</definedName>
    <definedName name="__sy16" localSheetId="1">#REF!</definedName>
    <definedName name="__sy16">#REF!</definedName>
    <definedName name="__sy17" localSheetId="1">#REF!</definedName>
    <definedName name="__sy17">#REF!</definedName>
    <definedName name="__sy18" localSheetId="1">#REF!</definedName>
    <definedName name="__sy18">#REF!</definedName>
    <definedName name="__sy19" localSheetId="1">#REF!</definedName>
    <definedName name="__sy19">#REF!</definedName>
    <definedName name="__sy2" localSheetId="1">#REF!</definedName>
    <definedName name="__sy2">#REF!</definedName>
    <definedName name="__sy20" localSheetId="1">#REF!</definedName>
    <definedName name="__sy20">#REF!</definedName>
    <definedName name="__sy21" localSheetId="1">#REF!</definedName>
    <definedName name="__sy21">#REF!</definedName>
    <definedName name="__sy22" localSheetId="1">#REF!</definedName>
    <definedName name="__sy22">#REF!</definedName>
    <definedName name="__sy23" localSheetId="1">#REF!</definedName>
    <definedName name="__sy23">#REF!</definedName>
    <definedName name="__sy24" localSheetId="1">#REF!</definedName>
    <definedName name="__sy24">#REF!</definedName>
    <definedName name="__sy3" localSheetId="1">#REF!</definedName>
    <definedName name="__sy3">#REF!</definedName>
    <definedName name="__sy4" localSheetId="1">#REF!</definedName>
    <definedName name="__sy4">#REF!</definedName>
    <definedName name="__sy5" localSheetId="1">#REF!</definedName>
    <definedName name="__sy5">#REF!</definedName>
    <definedName name="__sy6" localSheetId="1">#REF!</definedName>
    <definedName name="__sy6">#REF!</definedName>
    <definedName name="__sy67">'[17]APP Systems'!$H$49</definedName>
    <definedName name="__sy7" localSheetId="0">#REF!</definedName>
    <definedName name="__sy7" localSheetId="1">#REF!</definedName>
    <definedName name="__sy7">#REF!</definedName>
    <definedName name="__sy8" localSheetId="1">#REF!</definedName>
    <definedName name="__sy8">#REF!</definedName>
    <definedName name="__sy9" localSheetId="1">#REF!</definedName>
    <definedName name="__sy9">#REF!</definedName>
    <definedName name="__TAX1" localSheetId="1">#REF!</definedName>
    <definedName name="__TAX1">#REF!</definedName>
    <definedName name="__TAX2" localSheetId="1">#REF!</definedName>
    <definedName name="__TAX2">#REF!</definedName>
    <definedName name="__TAX3" localSheetId="1">#REF!</definedName>
    <definedName name="__TAX3">#REF!</definedName>
    <definedName name="_1.Телевизоры" localSheetId="0">'[18]Общие продажи'!#REF!</definedName>
    <definedName name="_1.Телевизоры" localSheetId="1">'[18]Общие продажи'!#REF!</definedName>
    <definedName name="_1.Телевизоры">'[18]Общие продажи'!#REF!</definedName>
    <definedName name="_10.УСЛУГИ" localSheetId="0">'[18]Общие продажи'!#REF!</definedName>
    <definedName name="_10.УСЛУГИ" localSheetId="1">'[18]Общие продажи'!#REF!</definedName>
    <definedName name="_10.УСЛУГИ">'[18]Общие продажи'!#REF!</definedName>
    <definedName name="_11.1.ТВ21" localSheetId="0">'[18]Общие продажи'!#REF!</definedName>
    <definedName name="_11.1.ТВ21" localSheetId="1">'[18]Общие продажи'!#REF!</definedName>
    <definedName name="_11.1.ТВ21">'[18]Общие продажи'!#REF!</definedName>
    <definedName name="_11.2.ТВ21" localSheetId="0">'[18]Общие продажи'!#REF!</definedName>
    <definedName name="_11.2.ТВ21" localSheetId="1">'[18]Общие продажи'!#REF!</definedName>
    <definedName name="_11.2.ТВ21">'[18]Общие продажи'!#REF!</definedName>
    <definedName name="_11.3.ТВ20" localSheetId="0">'[18]Общие продажи'!#REF!</definedName>
    <definedName name="_11.3.ТВ20" localSheetId="1">'[18]Общие продажи'!#REF!</definedName>
    <definedName name="_11.3.ТВ20">'[18]Общие продажи'!#REF!</definedName>
    <definedName name="_11.4.ТВ14" localSheetId="0">'[18]Общие продажи'!#REF!</definedName>
    <definedName name="_11.4.ТВ14" localSheetId="1">'[18]Общие продажи'!#REF!</definedName>
    <definedName name="_11.4.ТВ14">'[18]Общие продажи'!#REF!</definedName>
    <definedName name="_11.5ТВэлитные" localSheetId="0">'[18]Общие продажи'!#REF!</definedName>
    <definedName name="_11.5ТВэлитные" localSheetId="1">'[18]Общие продажи'!#REF!</definedName>
    <definedName name="_11.5ТВэлитные">'[18]Общие продажи'!#REF!</definedName>
    <definedName name="_11.6АвтоТВ" localSheetId="0">'[18]Общие продажи'!#REF!</definedName>
    <definedName name="_11.6АвтоТВ" localSheetId="1">'[18]Общие продажи'!#REF!</definedName>
    <definedName name="_11.6АвтоТВ">'[18]Общие продажи'!#REF!</definedName>
    <definedName name="_11.СКИДКИ" localSheetId="0">'[18]Общие продажи'!#REF!</definedName>
    <definedName name="_11.СКИДКИ" localSheetId="1">'[18]Общие продажи'!#REF!</definedName>
    <definedName name="_11.СКИДКИ">'[18]Общие продажи'!#REF!</definedName>
    <definedName name="_12.НЕИЗВ.ТОВАР" localSheetId="0">'[18]Общие продажи'!#REF!</definedName>
    <definedName name="_12.НЕИЗВ.ТОВАР" localSheetId="1">'[18]Общие продажи'!#REF!</definedName>
    <definedName name="_12.НЕИЗВ.ТОВАР">'[18]Общие продажи'!#REF!</definedName>
    <definedName name="_2.Видео" localSheetId="0">'[18]Общие продажи'!#REF!</definedName>
    <definedName name="_2.Видео" localSheetId="1">'[18]Общие продажи'!#REF!</definedName>
    <definedName name="_2.Видео">'[18]Общие продажи'!#REF!</definedName>
    <definedName name="_22.5.Видеомагн." localSheetId="0">'[18]Общие продажи'!#REF!</definedName>
    <definedName name="_22.5.Видеомагн." localSheetId="1">'[18]Общие продажи'!#REF!</definedName>
    <definedName name="_22.5.Видеомагн.">'[18]Общие продажи'!#REF!</definedName>
    <definedName name="_22.6.Видеопл.пиш" localSheetId="0">'[18]Общие продажи'!#REF!</definedName>
    <definedName name="_22.6.Видеопл.пиш" localSheetId="1">'[18]Общие продажи'!#REF!</definedName>
    <definedName name="_22.6.Видеопл.пиш">'[18]Общие продажи'!#REF!</definedName>
    <definedName name="_22.7.Bидеопл.неп" localSheetId="0">'[18]Общие продажи'!#REF!</definedName>
    <definedName name="_22.7.Bидеопл.неп" localSheetId="1">'[18]Общие продажи'!#REF!</definedName>
    <definedName name="_22.7.Bидеопл.неп">'[18]Общие продажи'!#REF!</definedName>
    <definedName name="_22.8.Bидеокамеры" localSheetId="0">'[18]Общие продажи'!#REF!</definedName>
    <definedName name="_22.8.Bидеокамеры" localSheetId="1">'[18]Общие продажи'!#REF!</definedName>
    <definedName name="_22.8.Bидеокамеры">'[18]Общие продажи'!#REF!</definedName>
    <definedName name="_3.Аудио" localSheetId="0">'[18]Общие продажи'!#REF!</definedName>
    <definedName name="_3.Аудио" localSheetId="1">'[18]Общие продажи'!#REF!</definedName>
    <definedName name="_3.Аудио">'[18]Общие продажи'!#REF!</definedName>
    <definedName name="_3AУДИОMAГНЛ" localSheetId="0">'[18]Общие продажи'!#REF!</definedName>
    <definedName name="_3AУДИОMAГНЛ" localSheetId="1">'[18]Общие продажи'!#REF!</definedName>
    <definedName name="_3AУДИОMAГНЛ">'[18]Общие продажи'!#REF!</definedName>
    <definedName name="_3MУЗ.ЦЕНТРЫ" localSheetId="0">'[18]Общие продажи'!#REF!</definedName>
    <definedName name="_3MУЗ.ЦЕНТРЫ" localSheetId="1">'[18]Общие продажи'!#REF!</definedName>
    <definedName name="_3MУЗ.ЦЕНТРЫ">'[18]Общие продажи'!#REF!</definedName>
    <definedName name="_3WALKMAN" localSheetId="0">'[18]Общие продажи'!#REF!</definedName>
    <definedName name="_3WALKMAN" localSheetId="1">'[18]Общие продажи'!#REF!</definedName>
    <definedName name="_3WALKMAN">'[18]Общие продажи'!#REF!</definedName>
    <definedName name="_3Наушники" localSheetId="0">'[18]Общие продажи'!#REF!</definedName>
    <definedName name="_3Наушники" localSheetId="1">'[18]Общие продажи'!#REF!</definedName>
    <definedName name="_3Наушники">'[18]Общие продажи'!#REF!</definedName>
    <definedName name="_4.HiFisystem" localSheetId="0">'[18]Общие продажи'!#REF!</definedName>
    <definedName name="_4.HiFisystem" localSheetId="1">'[18]Общие продажи'!#REF!</definedName>
    <definedName name="_4.HiFisystem">'[18]Общие продажи'!#REF!</definedName>
    <definedName name="_44.1.Technics" localSheetId="0">'[18]Общие продажи'!#REF!</definedName>
    <definedName name="_44.1.Technics" localSheetId="1">'[18]Общие продажи'!#REF!</definedName>
    <definedName name="_44.1.Technics">'[18]Общие продажи'!#REF!</definedName>
    <definedName name="_44.10.Yamaha" localSheetId="0">'[18]Общие продажи'!#REF!</definedName>
    <definedName name="_44.10.Yamaha" localSheetId="1">'[18]Общие продажи'!#REF!</definedName>
    <definedName name="_44.10.Yamaha">'[18]Общие продажи'!#REF!</definedName>
    <definedName name="_44.11.Pioneer" localSheetId="0">'[18]Общие продажи'!#REF!</definedName>
    <definedName name="_44.11.Pioneer" localSheetId="1">'[18]Общие продажи'!#REF!</definedName>
    <definedName name="_44.11.Pioneer">'[18]Общие продажи'!#REF!</definedName>
    <definedName name="_44.15.Infinity" localSheetId="0">'[18]Общие продажи'!#REF!</definedName>
    <definedName name="_44.15.Infinity" localSheetId="1">'[18]Общие продажи'!#REF!</definedName>
    <definedName name="_44.15.Infinity">'[18]Общие продажи'!#REF!</definedName>
    <definedName name="_44.19.Canton" localSheetId="0">'[18]Общие продажи'!#REF!</definedName>
    <definedName name="_44.19.Canton" localSheetId="1">'[18]Общие продажи'!#REF!</definedName>
    <definedName name="_44.19.Canton">'[18]Общие продажи'!#REF!</definedName>
    <definedName name="_44.2.Sony" localSheetId="0">'[18]Общие продажи'!#REF!</definedName>
    <definedName name="_44.2.Sony" localSheetId="1">'[18]Общие продажи'!#REF!</definedName>
    <definedName name="_44.2.Sony">'[18]Общие продажи'!#REF!</definedName>
    <definedName name="_44.21.Paradigm" localSheetId="0">'[18]Общие продажи'!#REF!</definedName>
    <definedName name="_44.21.Paradigm" localSheetId="1">'[18]Общие продажи'!#REF!</definedName>
    <definedName name="_44.21.Paradigm">'[18]Общие продажи'!#REF!</definedName>
    <definedName name="_44.23MBQuart" localSheetId="0">'[18]Общие продажи'!#REF!</definedName>
    <definedName name="_44.23MBQuart" localSheetId="1">'[18]Общие продажи'!#REF!</definedName>
    <definedName name="_44.23MBQuart">'[18]Общие продажи'!#REF!</definedName>
    <definedName name="_44.24Tannoy" localSheetId="0">'[18]Общие продажи'!#REF!</definedName>
    <definedName name="_44.24Tannoy" localSheetId="1">'[18]Общие продажи'!#REF!</definedName>
    <definedName name="_44.24Tannoy">'[18]Общие продажи'!#REF!</definedName>
    <definedName name="_44.25Mission" localSheetId="0">'[18]Общие продажи'!#REF!</definedName>
    <definedName name="_44.25Mission" localSheetId="1">'[18]Общие продажи'!#REF!</definedName>
    <definedName name="_44.25Mission">'[18]Общие продажи'!#REF!</definedName>
    <definedName name="_44.26HFстойки" localSheetId="0">'[18]Общие продажи'!#REF!</definedName>
    <definedName name="_44.26HFстойки" localSheetId="1">'[18]Общие продажи'!#REF!</definedName>
    <definedName name="_44.26HFстойки">'[18]Общие продажи'!#REF!</definedName>
    <definedName name="_44.27HFкомпон." localSheetId="0">'[18]Общие продажи'!#REF!</definedName>
    <definedName name="_44.27HFкомпон." localSheetId="1">'[18]Общие продажи'!#REF!</definedName>
    <definedName name="_44.27HFкомпон.">'[18]Общие продажи'!#REF!</definedName>
    <definedName name="_44.29Проекторы" localSheetId="0">'[18]Общие продажи'!#REF!</definedName>
    <definedName name="_44.29Проекторы" localSheetId="1">'[18]Общие продажи'!#REF!</definedName>
    <definedName name="_44.29Проекторы">'[18]Общие продажи'!#REF!</definedName>
    <definedName name="_44.31DVDVidCD" localSheetId="0">'[18]Общие продажи'!#REF!</definedName>
    <definedName name="_44.31DVDVidCD" localSheetId="1">'[18]Общие продажи'!#REF!</definedName>
    <definedName name="_44.31DVDVidCD">'[18]Общие продажи'!#REF!</definedName>
    <definedName name="_44.34Aud.Selec." localSheetId="0">'[18]Общие продажи'!#REF!</definedName>
    <definedName name="_44.34Aud.Selec." localSheetId="1">'[18]Общие продажи'!#REF!</definedName>
    <definedName name="_44.34Aud.Selec.">'[18]Общие продажи'!#REF!</definedName>
    <definedName name="_44.35Уцен.товар" localSheetId="0">'[18]Общие продажи'!#REF!</definedName>
    <definedName name="_44.35Уцен.товар" localSheetId="1">'[18]Общие продажи'!#REF!</definedName>
    <definedName name="_44.35Уцен.товар">'[18]Общие продажи'!#REF!</definedName>
    <definedName name="_44.4.JBL" localSheetId="0">'[18]Общие продажи'!#REF!</definedName>
    <definedName name="_44.4.JBL" localSheetId="1">'[18]Общие продажи'!#REF!</definedName>
    <definedName name="_44.4.JBL">'[18]Общие продажи'!#REF!</definedName>
    <definedName name="_44.5.Denon" localSheetId="0">'[18]Общие продажи'!#REF!</definedName>
    <definedName name="_44.5.Denon" localSheetId="1">'[18]Общие продажи'!#REF!</definedName>
    <definedName name="_44.5.Denon">'[18]Общие продажи'!#REF!</definedName>
    <definedName name="_44.8.Marantz" localSheetId="0">'[18]Общие продажи'!#REF!</definedName>
    <definedName name="_44.8.Marantz" localSheetId="1">'[18]Общие продажи'!#REF!</definedName>
    <definedName name="_44.8.Marantz">'[18]Общие продажи'!#REF!</definedName>
    <definedName name="_44.9.Jamo" localSheetId="0">'[18]Общие продажи'!#REF!</definedName>
    <definedName name="_44.9.Jamo" localSheetId="1">'[18]Общие продажи'!#REF!</definedName>
    <definedName name="_44.9.Jamo">'[18]Общие продажи'!#REF!</definedName>
    <definedName name="_5.ABТОAУДИО" localSheetId="0">'[18]Общие продажи'!#REF!</definedName>
    <definedName name="_5.ABТОAУДИО" localSheetId="1">'[18]Общие продажи'!#REF!</definedName>
    <definedName name="_5.ABТОAУДИО">'[18]Общие продажи'!#REF!</definedName>
    <definedName name="_55.1.Panasonic" localSheetId="0">'[18]Общие продажи'!#REF!</definedName>
    <definedName name="_55.1.Panasonic" localSheetId="1">'[18]Общие продажи'!#REF!</definedName>
    <definedName name="_55.1.Panasonic">'[18]Общие продажи'!#REF!</definedName>
    <definedName name="_55.11.Проее" localSheetId="0">'[18]Общие продажи'!#REF!</definedName>
    <definedName name="_55.11.Проее" localSheetId="1">'[18]Общие продажи'!#REF!</definedName>
    <definedName name="_55.11.Проее">'[18]Общие продажи'!#REF!</definedName>
    <definedName name="_55.12JBL" localSheetId="0">'[18]Общие продажи'!#REF!</definedName>
    <definedName name="_55.12JBL" localSheetId="1">'[18]Общие продажи'!#REF!</definedName>
    <definedName name="_55.12JBL">'[18]Общие продажи'!#REF!</definedName>
    <definedName name="_55.15Infinity" localSheetId="0">'[18]Общие продажи'!#REF!</definedName>
    <definedName name="_55.15Infinity" localSheetId="1">'[18]Общие продажи'!#REF!</definedName>
    <definedName name="_55.15Infinity">'[18]Общие продажи'!#REF!</definedName>
    <definedName name="_55.2.Sony" localSheetId="0">'[18]Общие продажи'!#REF!</definedName>
    <definedName name="_55.2.Sony" localSheetId="1">'[18]Общие продажи'!#REF!</definedName>
    <definedName name="_55.2.Sony">'[18]Общие продажи'!#REF!</definedName>
    <definedName name="_55.22Авт.антены" localSheetId="0">'[18]Общие продажи'!#REF!</definedName>
    <definedName name="_55.22Авт.антены" localSheetId="1">'[18]Общие продажи'!#REF!</definedName>
    <definedName name="_55.22Авт.антены">'[18]Общие продажи'!#REF!</definedName>
    <definedName name="_55.23LG" localSheetId="0">'[18]Общие продажи'!#REF!</definedName>
    <definedName name="_55.23LG" localSheetId="1">'[18]Общие продажи'!#REF!</definedName>
    <definedName name="_55.23LG">'[18]Общие продажи'!#REF!</definedName>
    <definedName name="_55.24АВТОПРОЕЕ" localSheetId="0">'[18]Общие продажи'!#REF!</definedName>
    <definedName name="_55.24АВТОПРОЕЕ" localSheetId="1">'[18]Общие продажи'!#REF!</definedName>
    <definedName name="_55.24АВТОПРОЕЕ">'[18]Общие продажи'!#REF!</definedName>
    <definedName name="_55.26Aiwa" localSheetId="0">'[18]Общие продажи'!#REF!</definedName>
    <definedName name="_55.26Aiwa" localSheetId="1">'[18]Общие продажи'!#REF!</definedName>
    <definedName name="_55.26Aiwa">'[18]Общие продажи'!#REF!</definedName>
    <definedName name="_55.3.Alpine" localSheetId="0">'[18]Общие продажи'!#REF!</definedName>
    <definedName name="_55.3.Alpine" localSheetId="1">'[18]Общие продажи'!#REF!</definedName>
    <definedName name="_55.3.Alpine">'[18]Общие продажи'!#REF!</definedName>
    <definedName name="_55.5.Pioneer" localSheetId="0">'[18]Общие продажи'!#REF!</definedName>
    <definedName name="_55.5.Pioneer" localSheetId="1">'[18]Общие продажи'!#REF!</definedName>
    <definedName name="_55.5.Pioneer">'[18]Общие продажи'!#REF!</definedName>
    <definedName name="_55.6.Blaupunct" localSheetId="0">'[18]Общие продажи'!#REF!</definedName>
    <definedName name="_55.6.Blaupunct" localSheetId="1">'[18]Общие продажи'!#REF!</definedName>
    <definedName name="_55.6.Blaupunct">'[18]Общие продажи'!#REF!</definedName>
    <definedName name="_55.7.Kenwood" localSheetId="0">'[18]Общие продажи'!#REF!</definedName>
    <definedName name="_55.7.Kenwood" localSheetId="1">'[18]Общие продажи'!#REF!</definedName>
    <definedName name="_55.7.Kenwood">'[18]Общие продажи'!#REF!</definedName>
    <definedName name="_55.9.Clarion" localSheetId="0">'[18]Общие продажи'!#REF!</definedName>
    <definedName name="_55.9.Clarion" localSheetId="1">'[18]Общие продажи'!#REF!</definedName>
    <definedName name="_55.9.Clarion">'[18]Общие продажи'!#REF!</definedName>
    <definedName name="_5Автокомпоненты" localSheetId="0">'[18]Общие продажи'!#REF!</definedName>
    <definedName name="_5Автокомпоненты" localSheetId="1">'[18]Общие продажи'!#REF!</definedName>
    <definedName name="_5Автокомпоненты">'[18]Общие продажи'!#REF!</definedName>
    <definedName name="_6.ТЕЛЕФОНЫ" localSheetId="0">'[18]Общие продажи'!#REF!</definedName>
    <definedName name="_6.ТЕЛЕФОНЫ" localSheetId="1">'[18]Общие продажи'!#REF!</definedName>
    <definedName name="_6.ТЕЛЕФОНЫ">'[18]Общие продажи'!#REF!</definedName>
    <definedName name="_66.1.ПР.ТЕЛЕФОНЫ" localSheetId="0">'[18]Общие продажи'!#REF!</definedName>
    <definedName name="_66.1.ПР.ТЕЛЕФОНЫ" localSheetId="1">'[18]Общие продажи'!#REF!</definedName>
    <definedName name="_66.1.ПР.ТЕЛЕФОНЫ">'[18]Общие продажи'!#REF!</definedName>
    <definedName name="_66.2.ТЕЛЕФОНЫPanas." localSheetId="0">'[18]Общие продажи'!#REF!</definedName>
    <definedName name="_66.2.ТЕЛЕФОНЫPanas." localSheetId="1">'[18]Общие продажи'!#REF!</definedName>
    <definedName name="_66.2.ТЕЛЕФОНЫPanas.">'[18]Общие продажи'!#REF!</definedName>
    <definedName name="_7.БЫТ.ТЕХНИКА" localSheetId="0">'[18]Общие продажи'!#REF!</definedName>
    <definedName name="_7.БЫТ.ТЕХНИКА" localSheetId="1">'[18]Общие продажи'!#REF!</definedName>
    <definedName name="_7.БЫТ.ТЕХНИКА">'[18]Общие продажи'!#REF!</definedName>
    <definedName name="_77.1.PANASONIC" localSheetId="0">'[18]Общие продажи'!#REF!</definedName>
    <definedName name="_77.1.PANASONIC" localSheetId="1">'[18]Общие продажи'!#REF!</definedName>
    <definedName name="_77.1.PANASONIC">'[18]Общие продажи'!#REF!</definedName>
    <definedName name="_77.10.INDESITARISTON" localSheetId="0">'[18]Общие продажи'!#REF!</definedName>
    <definedName name="_77.10.INDESITARISTON" localSheetId="1">'[18]Общие продажи'!#REF!</definedName>
    <definedName name="_77.10.INDESITARISTON">'[18]Общие продажи'!#REF!</definedName>
    <definedName name="_77.12.BRAUN" localSheetId="0">'[18]Общие продажи'!#REF!</definedName>
    <definedName name="_77.12.BRAUN" localSheetId="1">'[18]Общие продажи'!#REF!</definedName>
    <definedName name="_77.12.BRAUN">'[18]Общие продажи'!#REF!</definedName>
    <definedName name="_77.14.BROTHER" localSheetId="0">'[18]Общие продажи'!#REF!</definedName>
    <definedName name="_77.14.BROTHER" localSheetId="1">'[18]Общие продажи'!#REF!</definedName>
    <definedName name="_77.14.BROTHER">'[18]Общие продажи'!#REF!</definedName>
    <definedName name="_77.15.ZANUSSI" localSheetId="0">'[18]Общие продажи'!#REF!</definedName>
    <definedName name="_77.15.ZANUSSI" localSheetId="1">'[18]Общие продажи'!#REF!</definedName>
    <definedName name="_77.15.ZANUSSI">'[18]Общие продажи'!#REF!</definedName>
    <definedName name="_77.16.GoldStar" localSheetId="0">'[18]Общие продажи'!#REF!</definedName>
    <definedName name="_77.16.GoldStar" localSheetId="1">'[18]Общие продажи'!#REF!</definedName>
    <definedName name="_77.16.GoldStar">'[18]Общие продажи'!#REF!</definedName>
    <definedName name="_77.17.THOMAS" localSheetId="0">'[18]Общие продажи'!#REF!</definedName>
    <definedName name="_77.17.THOMAS" localSheetId="1">'[18]Общие продажи'!#REF!</definedName>
    <definedName name="_77.17.THOMAS">'[18]Общие продажи'!#REF!</definedName>
    <definedName name="_77.19.Проая" localSheetId="0">'[18]Общие продажи'!#REF!</definedName>
    <definedName name="_77.19.Проая" localSheetId="1">'[18]Общие продажи'!#REF!</definedName>
    <definedName name="_77.19.Проая">'[18]Общие продажи'!#REF!</definedName>
    <definedName name="_77.2.SHARP" localSheetId="0">'[18]Общие продажи'!#REF!</definedName>
    <definedName name="_77.2.SHARP" localSheetId="1">'[18]Общие продажи'!#REF!</definedName>
    <definedName name="_77.2.SHARP">'[18]Общие продажи'!#REF!</definedName>
    <definedName name="_77.20.MOULINEX" localSheetId="0">'[18]Общие продажи'!#REF!</definedName>
    <definedName name="_77.20.MOULINEX" localSheetId="1">'[18]Общие продажи'!#REF!</definedName>
    <definedName name="_77.20.MOULINEX">'[18]Общие продажи'!#REF!</definedName>
    <definedName name="_77.21.BOSCHSIEM" localSheetId="0">'[18]Общие продажи'!#REF!</definedName>
    <definedName name="_77.21.BOSCHSIEM" localSheetId="1">'[18]Общие продажи'!#REF!</definedName>
    <definedName name="_77.21.BOSCHSIEM">'[18]Общие продажи'!#REF!</definedName>
    <definedName name="_77.24KRUPS" localSheetId="0">'[18]Общие продажи'!#REF!</definedName>
    <definedName name="_77.24KRUPS" localSheetId="1">'[18]Общие продажи'!#REF!</definedName>
    <definedName name="_77.24KRUPS">'[18]Общие продажи'!#REF!</definedName>
    <definedName name="_77.25VESTFROST" localSheetId="0">'[18]Общие продажи'!#REF!</definedName>
    <definedName name="_77.25VESTFROST" localSheetId="1">'[18]Общие продажи'!#REF!</definedName>
    <definedName name="_77.25VESTFROST">'[18]Общие продажи'!#REF!</definedName>
    <definedName name="_77.30FUNAI" localSheetId="0">'[18]Общие продажи'!#REF!</definedName>
    <definedName name="_77.30FUNAI" localSheetId="1">'[18]Общие продажи'!#REF!</definedName>
    <definedName name="_77.30FUNAI">'[18]Общие продажи'!#REF!</definedName>
    <definedName name="_77.31DAEWOO" localSheetId="0">'[18]Общие продажи'!#REF!</definedName>
    <definedName name="_77.31DAEWOO" localSheetId="1">'[18]Общие продажи'!#REF!</definedName>
    <definedName name="_77.31DAEWOO">'[18]Общие продажи'!#REF!</definedName>
    <definedName name="_77.32ELECTROLUX" localSheetId="0">'[18]Общие продажи'!#REF!</definedName>
    <definedName name="_77.32ELECTROLUX" localSheetId="1">'[18]Общие продажи'!#REF!</definedName>
    <definedName name="_77.32ELECTROLUX">'[18]Общие продажи'!#REF!</definedName>
    <definedName name="_77.33VAXGALAXY" localSheetId="0">'[18]Общие продажи'!#REF!</definedName>
    <definedName name="_77.33VAXGALAXY" localSheetId="1">'[18]Общие продажи'!#REF!</definedName>
    <definedName name="_77.33VAXGALAXY">'[18]Общие продажи'!#REF!</definedName>
    <definedName name="_77.34HITACHI" localSheetId="0">'[18]Общие продажи'!#REF!</definedName>
    <definedName name="_77.34HITACHI" localSheetId="1">'[18]Общие продажи'!#REF!</definedName>
    <definedName name="_77.34HITACHI">'[18]Общие продажи'!#REF!</definedName>
    <definedName name="_77.35ПОСУДА" localSheetId="0">'[18]Общие продажи'!#REF!</definedName>
    <definedName name="_77.35ПОСУДА" localSheetId="1">'[18]Общие продажи'!#REF!</definedName>
    <definedName name="_77.35ПОСУДА">'[18]Общие продажи'!#REF!</definedName>
    <definedName name="_77.37Rosenlew" localSheetId="0">'[18]Общие продажи'!#REF!</definedName>
    <definedName name="_77.37Rosenlew" localSheetId="1">'[18]Общие продажи'!#REF!</definedName>
    <definedName name="_77.37Rosenlew">'[18]Общие продажи'!#REF!</definedName>
    <definedName name="_77.4.ROWENTA" localSheetId="0">'[18]Общие продажи'!#REF!</definedName>
    <definedName name="_77.4.ROWENTA" localSheetId="1">'[18]Общие продажи'!#REF!</definedName>
    <definedName name="_77.4.ROWENTA">'[18]Общие продажи'!#REF!</definedName>
    <definedName name="_77.40Кондицион." localSheetId="0">'[18]Общие продажи'!#REF!</definedName>
    <definedName name="_77.40Кондицион." localSheetId="1">'[18]Общие продажи'!#REF!</definedName>
    <definedName name="_77.40Кондицион.">'[18]Общие продажи'!#REF!</definedName>
    <definedName name="_77.41Моющ.срва" localSheetId="0">'[18]Общие продажи'!#REF!</definedName>
    <definedName name="_77.41Моющ.срва" localSheetId="1">'[18]Общие продажи'!#REF!</definedName>
    <definedName name="_77.41Моющ.срва">'[18]Общие продажи'!#REF!</definedName>
    <definedName name="_77.42Фильт.вод." localSheetId="0">'[18]Общие продажи'!#REF!</definedName>
    <definedName name="_77.42Фильт.вод." localSheetId="1">'[18]Общие продажи'!#REF!</definedName>
    <definedName name="_77.42Фильт.вод.">'[18]Общие продажи'!#REF!</definedName>
    <definedName name="_77.44Elica" localSheetId="0">'[18]Общие продажи'!#REF!</definedName>
    <definedName name="_77.44Elica" localSheetId="1">'[18]Общие продажи'!#REF!</definedName>
    <definedName name="_77.44Elica">'[18]Общие продажи'!#REF!</definedName>
    <definedName name="_77.46AEG" localSheetId="0">'[18]Общие продажи'!#REF!</definedName>
    <definedName name="_77.46AEG" localSheetId="1">'[18]Общие продажи'!#REF!</definedName>
    <definedName name="_77.46AEG">'[18]Общие продажи'!#REF!</definedName>
    <definedName name="_77.47Liebherr" localSheetId="0">'[18]Общие продажи'!#REF!</definedName>
    <definedName name="_77.47Liebherr" localSheetId="1">'[18]Общие продажи'!#REF!</definedName>
    <definedName name="_77.47Liebherr">'[18]Общие продажи'!#REF!</definedName>
    <definedName name="_77.48Soehnle" localSheetId="0">'[18]Общие продажи'!#REF!</definedName>
    <definedName name="_77.48Soehnle" localSheetId="1">'[18]Общие продажи'!#REF!</definedName>
    <definedName name="_77.48Soehnle">'[18]Общие продажи'!#REF!</definedName>
    <definedName name="_77.49Binatone" localSheetId="0">'[18]Общие продажи'!#REF!</definedName>
    <definedName name="_77.49Binatone" localSheetId="1">'[18]Общие продажи'!#REF!</definedName>
    <definedName name="_77.49Binatone">'[18]Общие продажи'!#REF!</definedName>
    <definedName name="_77.5.SAMSUNG" localSheetId="0">'[18]Общие продажи'!#REF!</definedName>
    <definedName name="_77.5.SAMSUNG" localSheetId="1">'[18]Общие продажи'!#REF!</definedName>
    <definedName name="_77.5.SAMSUNG">'[18]Общие продажи'!#REF!</definedName>
    <definedName name="_77.50FOX" localSheetId="0">'[18]Общие продажи'!#REF!</definedName>
    <definedName name="_77.50FOX" localSheetId="1">'[18]Общие продажи'!#REF!</definedName>
    <definedName name="_77.50FOX">'[18]Общие продажи'!#REF!</definedName>
    <definedName name="_77.6.TEFAL" localSheetId="0">'[18]Общие продажи'!#REF!</definedName>
    <definedName name="_77.6.TEFAL" localSheetId="1">'[18]Общие продажи'!#REF!</definedName>
    <definedName name="_77.6.TEFAL">'[18]Общие продажи'!#REF!</definedName>
    <definedName name="_77.7.SUPRA" localSheetId="0">'[18]Общие продажи'!#REF!</definedName>
    <definedName name="_77.7.SUPRA" localSheetId="1">'[18]Общие продажи'!#REF!</definedName>
    <definedName name="_77.7.SUPRA">'[18]Общие продажи'!#REF!</definedName>
    <definedName name="_77.8.PHILIPS" localSheetId="0">'[18]Общие продажи'!#REF!</definedName>
    <definedName name="_77.8.PHILIPS" localSheetId="1">'[18]Общие продажи'!#REF!</definedName>
    <definedName name="_77.8.PHILIPS">'[18]Общие продажи'!#REF!</definedName>
    <definedName name="_77.9.CANDY" localSheetId="0">'[18]Общие продажи'!#REF!</definedName>
    <definedName name="_77.9.CANDY" localSheetId="1">'[18]Общие продажи'!#REF!</definedName>
    <definedName name="_77.9.CANDY">'[18]Общие продажи'!#REF!</definedName>
    <definedName name="_8.ПРОЕЕ" localSheetId="0">'[18]Общие продажи'!#REF!</definedName>
    <definedName name="_8.ПРОЕЕ" localSheetId="1">'[18]Общие продажи'!#REF!</definedName>
    <definedName name="_8.ПРОЕЕ">'[18]Общие продажи'!#REF!</definedName>
    <definedName name="_80110.11Тов.дост" localSheetId="0">'[18]Общие продажи'!#REF!</definedName>
    <definedName name="_80110.11Тов.дост" localSheetId="1">'[18]Общие продажи'!#REF!</definedName>
    <definedName name="_80110.11Тов.дост">'[18]Общие продажи'!#REF!</definedName>
    <definedName name="_80110.14Подкл.БТ" localSheetId="0">'[18]Общие продажи'!#REF!</definedName>
    <definedName name="_80110.14Подкл.БТ" localSheetId="1">'[18]Общие продажи'!#REF!</definedName>
    <definedName name="_80110.14Подкл.БТ">'[18]Общие продажи'!#REF!</definedName>
    <definedName name="_802Скидка" localSheetId="0">'[18]Общие продажи'!#REF!</definedName>
    <definedName name="_802Скидка" localSheetId="1">'[18]Общие продажи'!#REF!</definedName>
    <definedName name="_802Скидка">'[18]Общие продажи'!#REF!</definedName>
    <definedName name="_88.1.Фототехника" localSheetId="0">'[18]Общие продажи'!#REF!</definedName>
    <definedName name="_88.1.Фототехника" localSheetId="1">'[18]Общие продажи'!#REF!</definedName>
    <definedName name="_88.1.Фототехника">'[18]Общие продажи'!#REF!</definedName>
    <definedName name="_88.10.Бат.акк." localSheetId="0">'[18]Общие продажи'!#REF!</definedName>
    <definedName name="_88.10.Бат.акк." localSheetId="1">'[18]Общие продажи'!#REF!</definedName>
    <definedName name="_88.10.Бат.акк.">'[18]Общие продажи'!#REF!</definedName>
    <definedName name="_88.11.Кейсысум.ехлы" localSheetId="0">'[18]Общие продажи'!#REF!</definedName>
    <definedName name="_88.11.Кейсысум.ехлы" localSheetId="1">'[18]Общие продажи'!#REF!</definedName>
    <definedName name="_88.11.Кейсысум.ехлы">'[18]Общие продажи'!#REF!</definedName>
    <definedName name="_88.12.Пульты" localSheetId="0">'[18]Общие продажи'!#REF!</definedName>
    <definedName name="_88.12.Пульты" localSheetId="1">'[18]Общие продажи'!#REF!</definedName>
    <definedName name="_88.12.Пульты">'[18]Общие продажи'!#REF!</definedName>
    <definedName name="_88.13.Кабеляшну" localSheetId="0">'[18]Общие продажи'!#REF!</definedName>
    <definedName name="_88.13.Кабеляшну" localSheetId="1">'[18]Общие продажи'!#REF!</definedName>
    <definedName name="_88.13.Кабеляшну">'[18]Общие продажи'!#REF!</definedName>
    <definedName name="_88.14.CaseLogicLL" localSheetId="0">'[18]Общие продажи'!#REF!</definedName>
    <definedName name="_88.14.CaseLogicLL" localSheetId="1">'[18]Общие продажи'!#REF!</definedName>
    <definedName name="_88.14.CaseLogicLL">'[18]Общие продажи'!#REF!</definedName>
    <definedName name="_88.15.Кассетыдиски" localSheetId="0">'[18]Общие продажи'!#REF!</definedName>
    <definedName name="_88.15.Кассетыдиски" localSheetId="1">'[18]Общие продажи'!#REF!</definedName>
    <definedName name="_88.15.Кассетыдиски">'[18]Общие продажи'!#REF!</definedName>
    <definedName name="_88.17.Реклама" localSheetId="0">'[18]Общие продажи'!#REF!</definedName>
    <definedName name="_88.17.Реклама" localSheetId="1">'[18]Общие продажи'!#REF!</definedName>
    <definedName name="_88.17.Реклама">'[18]Общие продажи'!#REF!</definedName>
    <definedName name="_88.18асы" localSheetId="0">'[18]Общие продажи'!#REF!</definedName>
    <definedName name="_88.18асы" localSheetId="1">'[18]Общие продажи'!#REF!</definedName>
    <definedName name="_88.18асы">'[18]Общие продажи'!#REF!</definedName>
    <definedName name="_88.2.Оргтехника" localSheetId="0">'[18]Общие продажи'!#REF!</definedName>
    <definedName name="_88.2.Оргтехника" localSheetId="1">'[18]Общие продажи'!#REF!</definedName>
    <definedName name="_88.2.Оргтехника">'[18]Общие продажи'!#REF!</definedName>
    <definedName name="_88.5.Стендыподставки" localSheetId="0">'[18]Общие продажи'!#REF!</definedName>
    <definedName name="_88.5.Стендыподставки" localSheetId="1">'[18]Общие продажи'!#REF!</definedName>
    <definedName name="_88.5.Стендыподставки">'[18]Общие продажи'!#REF!</definedName>
    <definedName name="_88.6.Игры" localSheetId="0">'[18]Общие продажи'!#REF!</definedName>
    <definedName name="_88.6.Игры" localSheetId="1">'[18]Общие продажи'!#REF!</definedName>
    <definedName name="_88.6.Игры">'[18]Общие продажи'!#REF!</definedName>
    <definedName name="_88.7.Микрофоны" localSheetId="0">'[18]Общие продажи'!#REF!</definedName>
    <definedName name="_88.7.Микрофоны" localSheetId="1">'[18]Общие продажи'!#REF!</definedName>
    <definedName name="_88.7.Микрофоны">'[18]Общие продажи'!#REF!</definedName>
    <definedName name="_88.8.Антенны" localSheetId="0">'[18]Общие продажи'!#REF!</definedName>
    <definedName name="_88.8.Антенны" localSheetId="1">'[18]Общие продажи'!#REF!</definedName>
    <definedName name="_88.8.Антенны">'[18]Общие продажи'!#REF!</definedName>
    <definedName name="_88.9.Адапт.акк." localSheetId="0">'[18]Общие продажи'!#REF!</definedName>
    <definedName name="_88.9.Адапт.акк." localSheetId="1">'[18]Общие продажи'!#REF!</definedName>
    <definedName name="_88.9.Адапт.акк.">'[18]Общие продажи'!#REF!</definedName>
    <definedName name="_8DVDLDHiFiк" localSheetId="0">'[18]Общие продажи'!#REF!</definedName>
    <definedName name="_8DVDLDHiFiк" localSheetId="1">'[18]Общие продажи'!#REF!</definedName>
    <definedName name="_8DVDLDHiFiк">'[18]Общие продажи'!#REF!</definedName>
    <definedName name="_8Канц.товары" localSheetId="0">'[18]Общие продажи'!#REF!</definedName>
    <definedName name="_8Канц.товары" localSheetId="1">'[18]Общие продажи'!#REF!</definedName>
    <definedName name="_8Канц.товары">'[18]Общие продажи'!#REF!</definedName>
    <definedName name="_9.Компьютеры" localSheetId="0">'[18]Общие продажи'!#REF!</definedName>
    <definedName name="_9.Компьютеры" localSheetId="1">'[18]Общие продажи'!#REF!</definedName>
    <definedName name="_9.Компьютеры">'[18]Общие продажи'!#REF!</definedName>
    <definedName name="_90212.3Быт.Техник" localSheetId="0">'[18]Общие продажи'!#REF!</definedName>
    <definedName name="_90212.3Быт.Техник" localSheetId="1">'[18]Общие продажи'!#REF!</definedName>
    <definedName name="_90212.3Быт.Техник">'[18]Общие продажи'!#REF!</definedName>
    <definedName name="_9Вводвывод" localSheetId="0">'[18]Общие продажи'!#REF!</definedName>
    <definedName name="_9Вводвывод" localSheetId="1">'[18]Общие продажи'!#REF!</definedName>
    <definedName name="_9Вводвывод">'[18]Общие продажи'!#REF!</definedName>
    <definedName name="_9Готовыерешения" localSheetId="0">'[18]Общие продажи'!#REF!</definedName>
    <definedName name="_9Готовыерешения" localSheetId="1">'[18]Общие продажи'!#REF!</definedName>
    <definedName name="_9Готовыерешения">'[18]Общие продажи'!#REF!</definedName>
    <definedName name="_9Игры" localSheetId="0">'[18]Общие продажи'!#REF!</definedName>
    <definedName name="_9Игры" localSheetId="1">'[18]Общие продажи'!#REF!</definedName>
    <definedName name="_9Игры">'[18]Общие продажи'!#REF!</definedName>
    <definedName name="_9Кабеляперходн." localSheetId="0">'[18]Общие продажи'!#REF!</definedName>
    <definedName name="_9Кабеляперходн." localSheetId="1">'[18]Общие продажи'!#REF!</definedName>
    <definedName name="_9Кабеляперходн.">'[18]Общие продажи'!#REF!</definedName>
    <definedName name="_9Комп.мебель" localSheetId="0">'[18]Общие продажи'!#REF!</definedName>
    <definedName name="_9Комп.мебель" localSheetId="1">'[18]Общие продажи'!#REF!</definedName>
    <definedName name="_9Комп.мебель">'[18]Общие продажи'!#REF!</definedName>
    <definedName name="_9Комплектующие" localSheetId="0">'[18]Общие продажи'!#REF!</definedName>
    <definedName name="_9Комплектующие" localSheetId="1">'[18]Общие продажи'!#REF!</definedName>
    <definedName name="_9Комплектующие">'[18]Общие продажи'!#REF!</definedName>
    <definedName name="_9Мониторы" localSheetId="0">'[18]Общие продажи'!#REF!</definedName>
    <definedName name="_9Мониторы" localSheetId="1">'[18]Общие продажи'!#REF!</definedName>
    <definedName name="_9Мониторы">'[18]Общие продажи'!#REF!</definedName>
    <definedName name="_9Мультимедиа" localSheetId="0">'[18]Общие продажи'!#REF!</definedName>
    <definedName name="_9Мультимедиа" localSheetId="1">'[18]Общие продажи'!#REF!</definedName>
    <definedName name="_9Мультимедиа">'[18]Общие продажи'!#REF!</definedName>
    <definedName name="_9Оргтехника" localSheetId="0">'[18]Общие продажи'!#REF!</definedName>
    <definedName name="_9Оргтехника" localSheetId="1">'[18]Общие продажи'!#REF!</definedName>
    <definedName name="_9Оргтехника">'[18]Общие продажи'!#REF!</definedName>
    <definedName name="_9ПО" localSheetId="0">'[18]Общие продажи'!#REF!</definedName>
    <definedName name="_9ПО" localSheetId="1">'[18]Общие продажи'!#REF!</definedName>
    <definedName name="_9ПО">'[18]Общие продажи'!#REF!</definedName>
    <definedName name="_9Разное" localSheetId="0">'[18]Общие продажи'!#REF!</definedName>
    <definedName name="_9Разное" localSheetId="1">'[18]Общие продажи'!#REF!</definedName>
    <definedName name="_9Разное">'[18]Общие продажи'!#REF!</definedName>
    <definedName name="_9Расх.мат.оргтех" localSheetId="0">'[18]Общие продажи'!#REF!</definedName>
    <definedName name="_9Расх.мат.оргтех" localSheetId="1">'[18]Общие продажи'!#REF!</definedName>
    <definedName name="_9Расх.мат.оргтех">'[18]Общие продажи'!#REF!</definedName>
    <definedName name="_9Расх.материалы" localSheetId="0">'[18]Общие продажи'!#REF!</definedName>
    <definedName name="_9Расх.материалы" localSheetId="1">'[18]Общие продажи'!#REF!</definedName>
    <definedName name="_9Расх.материалы">'[18]Общие продажи'!#REF!</definedName>
    <definedName name="_9Услуги" localSheetId="0">'[18]Общие продажи'!#REF!</definedName>
    <definedName name="_9Услуги" localSheetId="1">'[18]Общие продажи'!#REF!</definedName>
    <definedName name="_9Услуги">'[18]Общие продажи'!#REF!</definedName>
    <definedName name="_a02" localSheetId="0">#REF!</definedName>
    <definedName name="_a02" localSheetId="1">#REF!</definedName>
    <definedName name="_a02">#REF!</definedName>
    <definedName name="_A1" localSheetId="0">#REF!</definedName>
    <definedName name="_A1" localSheetId="1">#REF!</definedName>
    <definedName name="_A1">#REF!</definedName>
    <definedName name="_A100000" localSheetId="1">#REF!</definedName>
    <definedName name="_A100000">#REF!</definedName>
    <definedName name="_A1000000" localSheetId="1">#REF!</definedName>
    <definedName name="_A1000000">#REF!</definedName>
    <definedName name="_cur1">'[19]#ССЫЛКА'!$Q$2</definedName>
    <definedName name="_def1999" localSheetId="0">'[20]1999-veca'!#REF!</definedName>
    <definedName name="_def1999" localSheetId="1">'[20]1999-veca'!#REF!</definedName>
    <definedName name="_def1999">'[21]1999-veca'!#REF!</definedName>
    <definedName name="_def2000г" localSheetId="0">#REF!</definedName>
    <definedName name="_def2000г" localSheetId="1">#REF!</definedName>
    <definedName name="_def2000г">#REF!</definedName>
    <definedName name="_def2001г" localSheetId="0">#REF!</definedName>
    <definedName name="_def2001г" localSheetId="1">#REF!</definedName>
    <definedName name="_def2001г">#REF!</definedName>
    <definedName name="_def2002г" localSheetId="0">#REF!</definedName>
    <definedName name="_def2002г" localSheetId="1">#REF!</definedName>
    <definedName name="_def2002г">#REF!</definedName>
    <definedName name="_FOT1">'[9]ФОТ по месяцам'!$D$5:$D$41</definedName>
    <definedName name="_FY1">#N/A</definedName>
    <definedName name="_gf2" localSheetId="0">#REF!</definedName>
    <definedName name="_gf2" localSheetId="1">#REF!</definedName>
    <definedName name="_gf2">#REF!</definedName>
    <definedName name="_inf2000" localSheetId="0">#REF!</definedName>
    <definedName name="_inf2000" localSheetId="1">#REF!</definedName>
    <definedName name="_inf2000">#REF!</definedName>
    <definedName name="_inf2001" localSheetId="0">#REF!</definedName>
    <definedName name="_inf2001" localSheetId="1">#REF!</definedName>
    <definedName name="_inf2001">#REF!</definedName>
    <definedName name="_inf2002" localSheetId="0">#REF!</definedName>
    <definedName name="_inf2002" localSheetId="1">#REF!</definedName>
    <definedName name="_inf2002">#REF!</definedName>
    <definedName name="_inf2003" localSheetId="0">#REF!</definedName>
    <definedName name="_inf2003" localSheetId="1">#REF!</definedName>
    <definedName name="_inf2003">#REF!</definedName>
    <definedName name="_inf2004" localSheetId="0">#REF!</definedName>
    <definedName name="_inf2004" localSheetId="1">#REF!</definedName>
    <definedName name="_inf2004">#REF!</definedName>
    <definedName name="_inf2005" localSheetId="0">#REF!</definedName>
    <definedName name="_inf2005" localSheetId="1">#REF!</definedName>
    <definedName name="_inf2005">#REF!</definedName>
    <definedName name="_inf2006" localSheetId="0">#REF!</definedName>
    <definedName name="_inf2006" localSheetId="1">#REF!</definedName>
    <definedName name="_inf2006">#REF!</definedName>
    <definedName name="_inf2007" localSheetId="0">#REF!</definedName>
    <definedName name="_inf2007" localSheetId="1">#REF!</definedName>
    <definedName name="_inf2007">#REF!</definedName>
    <definedName name="_inf2008" localSheetId="0">#REF!</definedName>
    <definedName name="_inf2008" localSheetId="1">#REF!</definedName>
    <definedName name="_inf2008">#REF!</definedName>
    <definedName name="_inf2009" localSheetId="0">#REF!</definedName>
    <definedName name="_inf2009" localSheetId="1">#REF!</definedName>
    <definedName name="_inf2009">#REF!</definedName>
    <definedName name="_inf2010" localSheetId="0">#REF!</definedName>
    <definedName name="_inf2010" localSheetId="1">#REF!</definedName>
    <definedName name="_inf2010">#REF!</definedName>
    <definedName name="_inf2011" localSheetId="0">#REF!</definedName>
    <definedName name="_inf2011" localSheetId="1">#REF!</definedName>
    <definedName name="_inf2011">#REF!</definedName>
    <definedName name="_inf2012" localSheetId="0">#REF!</definedName>
    <definedName name="_inf2012" localSheetId="1">#REF!</definedName>
    <definedName name="_inf2012">#REF!</definedName>
    <definedName name="_inf2013" localSheetId="0">#REF!</definedName>
    <definedName name="_inf2013" localSheetId="1">#REF!</definedName>
    <definedName name="_inf2013">#REF!</definedName>
    <definedName name="_inf2014" localSheetId="0">#REF!</definedName>
    <definedName name="_inf2014" localSheetId="1">#REF!</definedName>
    <definedName name="_inf2014">#REF!</definedName>
    <definedName name="_inf2015" localSheetId="0">#REF!</definedName>
    <definedName name="_inf2015" localSheetId="1">#REF!</definedName>
    <definedName name="_inf2015">#REF!</definedName>
    <definedName name="_M8">#N/A</definedName>
    <definedName name="_M9">#N/A</definedName>
    <definedName name="_mmm89" localSheetId="0">#REF!</definedName>
    <definedName name="_mmm89" localSheetId="1">#REF!</definedName>
    <definedName name="_mmm89">#REF!</definedName>
    <definedName name="_mn5">'[16]BCS APP CR'!$E$24</definedName>
    <definedName name="_Ob1" localSheetId="0">#REF!</definedName>
    <definedName name="_Ob1" localSheetId="1">#REF!</definedName>
    <definedName name="_Ob1">#REF!</definedName>
    <definedName name="_q11">#N/A</definedName>
    <definedName name="_q15">#N/A</definedName>
    <definedName name="_q17">#N/A</definedName>
    <definedName name="_q2">#N/A</definedName>
    <definedName name="_q3">#N/A</definedName>
    <definedName name="_q4">#N/A</definedName>
    <definedName name="_q5">#N/A</definedName>
    <definedName name="_q6">#N/A</definedName>
    <definedName name="_q7">#N/A</definedName>
    <definedName name="_q8">#N/A</definedName>
    <definedName name="_q9">#N/A</definedName>
    <definedName name="_qwe1" localSheetId="0">#REF!</definedName>
    <definedName name="_qwe1" localSheetId="1">#REF!</definedName>
    <definedName name="_qwe1">#REF!</definedName>
    <definedName name="_qwe123" localSheetId="0">#REF!</definedName>
    <definedName name="_qwe123" localSheetId="1">#REF!</definedName>
    <definedName name="_qwe123">#REF!</definedName>
    <definedName name="_qwe1237" localSheetId="0">#REF!</definedName>
    <definedName name="_qwe1237" localSheetId="1">#REF!</definedName>
    <definedName name="_qwe1237">#REF!</definedName>
    <definedName name="_qwe23" localSheetId="0">#REF!</definedName>
    <definedName name="_qwe23" localSheetId="1">#REF!</definedName>
    <definedName name="_qwe23">#REF!</definedName>
    <definedName name="_s45" localSheetId="0">#REF!</definedName>
    <definedName name="_s45" localSheetId="1">#REF!</definedName>
    <definedName name="_s45">#REF!</definedName>
    <definedName name="_sl1" localSheetId="1">#REF!</definedName>
    <definedName name="_sl1">#REF!</definedName>
    <definedName name="_sl10" localSheetId="1">#REF!</definedName>
    <definedName name="_sl10">#REF!</definedName>
    <definedName name="_sl11" localSheetId="1">#REF!</definedName>
    <definedName name="_sl11">#REF!</definedName>
    <definedName name="_sl12" localSheetId="1">#REF!</definedName>
    <definedName name="_sl12">#REF!</definedName>
    <definedName name="_sl13" localSheetId="1">#REF!</definedName>
    <definedName name="_sl13">#REF!</definedName>
    <definedName name="_sl14" localSheetId="1">#REF!</definedName>
    <definedName name="_sl14">#REF!</definedName>
    <definedName name="_sl15" localSheetId="1">#REF!</definedName>
    <definedName name="_sl15">#REF!</definedName>
    <definedName name="_sl16" localSheetId="1">#REF!</definedName>
    <definedName name="_sl16">#REF!</definedName>
    <definedName name="_sl17" localSheetId="1">#REF!</definedName>
    <definedName name="_sl17">#REF!</definedName>
    <definedName name="_sl18" localSheetId="1">#REF!</definedName>
    <definedName name="_sl18">#REF!</definedName>
    <definedName name="_sl19" localSheetId="1">#REF!</definedName>
    <definedName name="_sl19">#REF!</definedName>
    <definedName name="_sl2" localSheetId="1">#REF!</definedName>
    <definedName name="_sl2">#REF!</definedName>
    <definedName name="_sl20" localSheetId="1">#REF!</definedName>
    <definedName name="_sl20">#REF!</definedName>
    <definedName name="_sl21" localSheetId="1">#REF!</definedName>
    <definedName name="_sl21">#REF!</definedName>
    <definedName name="_sl22" localSheetId="1">#REF!</definedName>
    <definedName name="_sl22">#REF!</definedName>
    <definedName name="_sl23" localSheetId="1">#REF!</definedName>
    <definedName name="_sl23">#REF!</definedName>
    <definedName name="_sl24" localSheetId="1">#REF!</definedName>
    <definedName name="_sl24">#REF!</definedName>
    <definedName name="_sl3" localSheetId="1">#REF!</definedName>
    <definedName name="_sl3">#REF!</definedName>
    <definedName name="_sl4" localSheetId="1">#REF!</definedName>
    <definedName name="_sl4">#REF!</definedName>
    <definedName name="_sl5" localSheetId="1">#REF!</definedName>
    <definedName name="_sl5">#REF!</definedName>
    <definedName name="_sl6" localSheetId="1">#REF!</definedName>
    <definedName name="_sl6">#REF!</definedName>
    <definedName name="_sl7" localSheetId="1">#REF!</definedName>
    <definedName name="_sl7">#REF!</definedName>
    <definedName name="_sl8" localSheetId="1">#REF!</definedName>
    <definedName name="_sl8">#REF!</definedName>
    <definedName name="_sl9" localSheetId="1">#REF!</definedName>
    <definedName name="_sl9">#REF!</definedName>
    <definedName name="_sy1" localSheetId="1">#REF!</definedName>
    <definedName name="_sy1">#REF!</definedName>
    <definedName name="_sy10" localSheetId="1">#REF!</definedName>
    <definedName name="_sy10">#REF!</definedName>
    <definedName name="_sy11" localSheetId="1">#REF!</definedName>
    <definedName name="_sy11">#REF!</definedName>
    <definedName name="_sy12" localSheetId="1">#REF!</definedName>
    <definedName name="_sy12">#REF!</definedName>
    <definedName name="_sy13" localSheetId="1">#REF!</definedName>
    <definedName name="_sy13">#REF!</definedName>
    <definedName name="_sy14" localSheetId="1">#REF!</definedName>
    <definedName name="_sy14">#REF!</definedName>
    <definedName name="_sy147" localSheetId="1">#REF!</definedName>
    <definedName name="_sy147">#REF!</definedName>
    <definedName name="_sy15" localSheetId="1">#REF!</definedName>
    <definedName name="_sy15">#REF!</definedName>
    <definedName name="_sy16" localSheetId="1">#REF!</definedName>
    <definedName name="_sy16">#REF!</definedName>
    <definedName name="_sy17" localSheetId="1">#REF!</definedName>
    <definedName name="_sy17">#REF!</definedName>
    <definedName name="_sy18" localSheetId="1">#REF!</definedName>
    <definedName name="_sy18">#REF!</definedName>
    <definedName name="_sy19" localSheetId="1">#REF!</definedName>
    <definedName name="_sy19">#REF!</definedName>
    <definedName name="_sy2" localSheetId="1">#REF!</definedName>
    <definedName name="_sy2">#REF!</definedName>
    <definedName name="_sy20" localSheetId="1">#REF!</definedName>
    <definedName name="_sy20">#REF!</definedName>
    <definedName name="_sy21" localSheetId="1">#REF!</definedName>
    <definedName name="_sy21">#REF!</definedName>
    <definedName name="_sy22" localSheetId="1">#REF!</definedName>
    <definedName name="_sy22">#REF!</definedName>
    <definedName name="_sy23" localSheetId="1">#REF!</definedName>
    <definedName name="_sy23">#REF!</definedName>
    <definedName name="_sy24" localSheetId="1">#REF!</definedName>
    <definedName name="_sy24">#REF!</definedName>
    <definedName name="_sy3" localSheetId="1">#REF!</definedName>
    <definedName name="_sy3">#REF!</definedName>
    <definedName name="_sy4" localSheetId="1">#REF!</definedName>
    <definedName name="_sy4">#REF!</definedName>
    <definedName name="_sy5" localSheetId="1">#REF!</definedName>
    <definedName name="_sy5">#REF!</definedName>
    <definedName name="_sy6" localSheetId="1">#REF!</definedName>
    <definedName name="_sy6">#REF!</definedName>
    <definedName name="_sy67">'[17]APP Systems'!$H$49</definedName>
    <definedName name="_sy7" localSheetId="0">#REF!</definedName>
    <definedName name="_sy7" localSheetId="1">#REF!</definedName>
    <definedName name="_sy7">#REF!</definedName>
    <definedName name="_sy8" localSheetId="1">#REF!</definedName>
    <definedName name="_sy8">#REF!</definedName>
    <definedName name="_sy9" localSheetId="1">#REF!</definedName>
    <definedName name="_sy9">#REF!</definedName>
    <definedName name="_TAX1" localSheetId="1">#REF!</definedName>
    <definedName name="_TAX1">#REF!</definedName>
    <definedName name="_TAX2" localSheetId="1">#REF!</definedName>
    <definedName name="_TAX2">#REF!</definedName>
    <definedName name="_TAX3" localSheetId="1">#REF!</definedName>
    <definedName name="_TAX3">#REF!</definedName>
    <definedName name="_л4604" localSheetId="0">[22]киев!#REF!</definedName>
    <definedName name="_л4604" localSheetId="1">[22]киев!#REF!</definedName>
    <definedName name="_л4604">[23]киев!#REF!</definedName>
    <definedName name="_ф23" localSheetId="0">#REF!</definedName>
    <definedName name="_ф23" localSheetId="1">#REF!</definedName>
    <definedName name="_ф23">#REF!</definedName>
    <definedName name="a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0" localSheetId="0">#REF!</definedName>
    <definedName name="a0" localSheetId="1">#REF!</definedName>
    <definedName name="a0">#REF!</definedName>
    <definedName name="a02new" localSheetId="0">#REF!</definedName>
    <definedName name="a02new" localSheetId="1">#REF!</definedName>
    <definedName name="a02new">#REF!</definedName>
    <definedName name="a04t" localSheetId="0">#REF!</definedName>
    <definedName name="a04t" localSheetId="1">#REF!</definedName>
    <definedName name="a04t">#REF!</definedName>
    <definedName name="a1_" localSheetId="0">#REF!</definedName>
    <definedName name="a1_" localSheetId="1">#REF!</definedName>
    <definedName name="a1_">#REF!</definedName>
    <definedName name="a2_" localSheetId="0">#REF!</definedName>
    <definedName name="a2_" localSheetId="1">#REF!</definedName>
    <definedName name="a2_">#REF!</definedName>
    <definedName name="a2_2" localSheetId="0">#REF!</definedName>
    <definedName name="a2_2" localSheetId="1">#REF!</definedName>
    <definedName name="a2_2">#REF!</definedName>
    <definedName name="a2_2new" localSheetId="0">#REF!</definedName>
    <definedName name="a2_2new" localSheetId="1">#REF!</definedName>
    <definedName name="a2_2new">#REF!</definedName>
    <definedName name="a3_" localSheetId="0">#REF!</definedName>
    <definedName name="a3_" localSheetId="1">#REF!</definedName>
    <definedName name="a3_">#REF!</definedName>
    <definedName name="a4_" localSheetId="0">#REF!</definedName>
    <definedName name="a4_" localSheetId="1">#REF!</definedName>
    <definedName name="a4_">#REF!</definedName>
    <definedName name="a4_2" localSheetId="0">#REF!</definedName>
    <definedName name="a4_2" localSheetId="1">#REF!</definedName>
    <definedName name="a4_2">#REF!</definedName>
    <definedName name="a4_2new" localSheetId="0">#REF!</definedName>
    <definedName name="a4_2new" localSheetId="1">#REF!</definedName>
    <definedName name="a4_2new">#REF!</definedName>
    <definedName name="a5_" localSheetId="0">#REF!</definedName>
    <definedName name="a5_" localSheetId="1">#REF!</definedName>
    <definedName name="a5_">#REF!</definedName>
    <definedName name="a5_2" localSheetId="0">#REF!</definedName>
    <definedName name="a5_2" localSheetId="1">#REF!</definedName>
    <definedName name="a5_2">#REF!</definedName>
    <definedName name="a5_2new" localSheetId="0">#REF!</definedName>
    <definedName name="a5_2new" localSheetId="1">#REF!</definedName>
    <definedName name="a5_2new">#REF!</definedName>
    <definedName name="ab">'[24]Продажи реальные и прогноз 20 л'!$E$47</definedName>
    <definedName name="AccessDatabase" hidden="1">"C:\Мои документы\НоваяОборотка.mdb"</definedName>
    <definedName name="ActualPE" localSheetId="0">'[25]Dairy Precedents'!#REF!</definedName>
    <definedName name="ActualPE" localSheetId="1">'[25]Dairy Precedents'!#REF!</definedName>
    <definedName name="ActualPE">'[25]Dairy Precedents'!#REF!</definedName>
    <definedName name="advertaxrate" localSheetId="0">[26]Справочно!#REF!</definedName>
    <definedName name="advertaxrate" localSheetId="1">[26]Справочно!#REF!</definedName>
    <definedName name="advertaxrate">[26]Справочно!#REF!</definedName>
    <definedName name="al">'[27]0_33'!$E$43</definedName>
    <definedName name="AmoncostofSales">[26]Справочно!$B$18</definedName>
    <definedName name="AmonGA">[26]Справочно!$B$20</definedName>
    <definedName name="AmonLeasedEquip">[26]Справочно!$B$21</definedName>
    <definedName name="AmonSD">[26]Справочно!$B$19</definedName>
    <definedName name="AN" localSheetId="0">[12]!AN</definedName>
    <definedName name="AN" localSheetId="1">[12]!AN</definedName>
    <definedName name="AN">[13]!AN</definedName>
    <definedName name="ANLAGE_III">[28]Anlagevermögen!$A$1:$Z$29</definedName>
    <definedName name="anscount" hidden="1">1</definedName>
    <definedName name="arpu" localSheetId="0">'[29]Input-Moscow'!#REF!</definedName>
    <definedName name="arpu" localSheetId="1">'[29]Input-Moscow'!#REF!</definedName>
    <definedName name="arpu">'[29]Input-Moscow'!#REF!</definedName>
    <definedName name="as" localSheetId="0">#REF!</definedName>
    <definedName name="as" localSheetId="1">#REF!</definedName>
    <definedName name="as">#REF!</definedName>
    <definedName name="AS2DocOpenMode" hidden="1">"AS2DocumentEdit"</definedName>
    <definedName name="AS2HasNoAutoHeaderFooter">"OFF"</definedName>
    <definedName name="asd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f" localSheetId="0">#REF!</definedName>
    <definedName name="asdf" localSheetId="1">#REF!</definedName>
    <definedName name="asdf">#REF!</definedName>
    <definedName name="asdwqed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wqed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wqe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wer1" localSheetId="0">#REF!</definedName>
    <definedName name="aswer1" localSheetId="1">#REF!</definedName>
    <definedName name="aswer1">#REF!</definedName>
    <definedName name="b">'[30]продажи (н)'!$B$2</definedName>
    <definedName name="B_FIO" localSheetId="0">[31]Титульный!$F$32</definedName>
    <definedName name="B_FIO" localSheetId="1">[31]Титульный!$F$32</definedName>
    <definedName name="B_FIO">[32]Титульный!$F$32</definedName>
    <definedName name="B_POST" localSheetId="0">[31]Титульный!$F$33</definedName>
    <definedName name="B_POST" localSheetId="1">[31]Титульный!$F$33</definedName>
    <definedName name="B_POST">[32]Титульный!$F$33</definedName>
    <definedName name="b1_" localSheetId="0">#REF!</definedName>
    <definedName name="b1_" localSheetId="1">#REF!</definedName>
    <definedName name="b1_">#REF!</definedName>
    <definedName name="b1_2" localSheetId="0">#REF!</definedName>
    <definedName name="b1_2" localSheetId="1">#REF!</definedName>
    <definedName name="b1_2">#REF!</definedName>
    <definedName name="b1_2new" localSheetId="0">#REF!</definedName>
    <definedName name="b1_2new" localSheetId="1">#REF!</definedName>
    <definedName name="b1_2new">#REF!</definedName>
    <definedName name="b2_" localSheetId="0">#REF!</definedName>
    <definedName name="b2_" localSheetId="1">#REF!</definedName>
    <definedName name="b2_">#REF!</definedName>
    <definedName name="b3_" localSheetId="0">#REF!</definedName>
    <definedName name="b3_" localSheetId="1">#REF!</definedName>
    <definedName name="b3_">#REF!</definedName>
    <definedName name="b4_" localSheetId="0">#REF!</definedName>
    <definedName name="b4_" localSheetId="1">#REF!</definedName>
    <definedName name="b4_">#REF!</definedName>
    <definedName name="b5_" localSheetId="0">#REF!</definedName>
    <definedName name="b5_" localSheetId="1">#REF!</definedName>
    <definedName name="b5_">#REF!</definedName>
    <definedName name="BAL_PER_CALC_AREA">'[33]Баланс передача'!$F$13:$O$96</definedName>
    <definedName name="BAL_PR_CALC_AREA">'[33]Баланс производство'!$F$14:$GO$97</definedName>
    <definedName name="balance" localSheetId="0">[34]!balance</definedName>
    <definedName name="balance" localSheetId="1">[34]!balance</definedName>
    <definedName name="balance">[34]!balance</definedName>
    <definedName name="BALEE_FLOAD" localSheetId="1">#REF!</definedName>
    <definedName name="BALEE_FLOAD">#REF!</definedName>
    <definedName name="BALM_FLOAD" localSheetId="1">#REF!</definedName>
    <definedName name="BALM_FLOAD">#REF!</definedName>
    <definedName name="bb">'[24]Продажи реальные и прогноз 20 л'!$F$47</definedName>
    <definedName name="bl">'[27]0_33'!$F$43</definedName>
    <definedName name="bn" localSheetId="0" hidden="1">{#N/A,#N/A,TRUE,"Лист1";#N/A,#N/A,TRUE,"Лист2";#N/A,#N/A,TRUE,"Лист3"}</definedName>
    <definedName name="bn" localSheetId="1" hidden="1">{#N/A,#N/A,TRUE,"Лист1";#N/A,#N/A,TRUE,"Лист2";#N/A,#N/A,TRUE,"Лист3"}</definedName>
    <definedName name="bn" hidden="1">{#N/A,#N/A,TRUE,"Лист1";#N/A,#N/A,TRUE,"Лист2";#N/A,#N/A,TRUE,"Лист3"}</definedName>
    <definedName name="BODYS" localSheetId="0">#REF!</definedName>
    <definedName name="BODYS" localSheetId="1">#REF!</definedName>
    <definedName name="BODYS">#REF!</definedName>
    <definedName name="bodys1" localSheetId="1">#REF!</definedName>
    <definedName name="bodys1">#REF!</definedName>
    <definedName name="Button_1">"НоваяОборотка_Лист1_Таблица"</definedName>
    <definedName name="c_мфзп" localSheetId="0">#REF!</definedName>
    <definedName name="c_мфзп" localSheetId="1">#REF!</definedName>
    <definedName name="c_мфзп">#REF!</definedName>
    <definedName name="CC" localSheetId="1">#REF!</definedName>
    <definedName name="CC">#REF!</definedName>
    <definedName name="cd" localSheetId="0">[12]!cd</definedName>
    <definedName name="cd" localSheetId="1">[12]!cd</definedName>
    <definedName name="cd">[13]!cd</definedName>
    <definedName name="CF_minority" localSheetId="0">#REF!</definedName>
    <definedName name="CF_minority" localSheetId="1">#REF!</definedName>
    <definedName name="CF_minority">#REF!</definedName>
    <definedName name="ChangeInCommonEquity" localSheetId="0">#REF!</definedName>
    <definedName name="ChangeInCommonEquity" localSheetId="1">#REF!</definedName>
    <definedName name="ChangeInCommonEquity">#REF!</definedName>
    <definedName name="ChangeInDeferredCompensation" localSheetId="0">#REF!</definedName>
    <definedName name="ChangeInDeferredCompensation" localSheetId="1">#REF!</definedName>
    <definedName name="ChangeInDeferredCompensation">#REF!</definedName>
    <definedName name="chel_pen" localSheetId="0">'[29]Input-Moscow'!#REF!</definedName>
    <definedName name="chel_pen" localSheetId="1">'[29]Input-Moscow'!#REF!</definedName>
    <definedName name="chel_pen">'[29]Input-Moscow'!#REF!</definedName>
    <definedName name="client" localSheetId="0">#REF!</definedName>
    <definedName name="client" localSheetId="1">#REF!</definedName>
    <definedName name="client">#REF!</definedName>
    <definedName name="Coeff2">[35]Лист2!$C$12</definedName>
    <definedName name="Coeff3">[35]Лист2!$C$14</definedName>
    <definedName name="Coeff4">[35]Лист2!$C$16</definedName>
    <definedName name="Company">'[36]Macro Assumptions'!$A$1</definedName>
    <definedName name="CompOt" localSheetId="0">[12]!CompOt</definedName>
    <definedName name="CompOt" localSheetId="1">[12]!CompOt</definedName>
    <definedName name="CompOt">[13]!CompOt</definedName>
    <definedName name="CompOt2" localSheetId="0">[12]!CompOt2</definedName>
    <definedName name="CompOt2" localSheetId="1">[12]!CompOt2</definedName>
    <definedName name="CompOt2">[13]!CompOt2</definedName>
    <definedName name="CompRas" localSheetId="0">[12]!CompRas</definedName>
    <definedName name="CompRas" localSheetId="1">[12]!CompRas</definedName>
    <definedName name="CompRas">[13]!CompRas</definedName>
    <definedName name="conflict" localSheetId="0">#REF!</definedName>
    <definedName name="conflict" localSheetId="1">#REF!</definedName>
    <definedName name="conflict">#REF!</definedName>
    <definedName name="conflict1" localSheetId="0">#REF!</definedName>
    <definedName name="conflict1" localSheetId="1">#REF!</definedName>
    <definedName name="conflict1">#REF!</definedName>
    <definedName name="conflict2" localSheetId="0">#REF!</definedName>
    <definedName name="conflict2" localSheetId="1">#REF!</definedName>
    <definedName name="conflict2">#REF!</definedName>
    <definedName name="Consol" localSheetId="0">[37]!Consol</definedName>
    <definedName name="Consol" localSheetId="1">[37]!Consol</definedName>
    <definedName name="Consol">[37]!Consol</definedName>
    <definedName name="CONTROL_OR_NOT" localSheetId="0">[38]TSheet!$Z$2:$Z$3</definedName>
    <definedName name="CONTROL_OR_NOT" localSheetId="1">[38]TSheet!$Z$2:$Z$3</definedName>
    <definedName name="CONTROL_OR_NOT">[39]TSheet!$Z$2:$Z$3</definedName>
    <definedName name="CONTROL_OR_NOT_2" localSheetId="0">[38]TSheet!$AA$2:$AA$4</definedName>
    <definedName name="CONTROL_OR_NOT_2" localSheetId="1">[38]TSheet!$AA$2:$AA$4</definedName>
    <definedName name="CONTROL_OR_NOT_2">[39]TSheet!$AA$2:$AA$4</definedName>
    <definedName name="convdebtshares" localSheetId="0">#REF!</definedName>
    <definedName name="convdebtshares" localSheetId="1">#REF!</definedName>
    <definedName name="convdebtshares">#REF!</definedName>
    <definedName name="convprefshares" localSheetId="0">#REF!</definedName>
    <definedName name="convprefshares" localSheetId="1">#REF!</definedName>
    <definedName name="convprefshares">#REF!</definedName>
    <definedName name="convpricepref" localSheetId="0">#REF!</definedName>
    <definedName name="convpricepref" localSheetId="1">#REF!</definedName>
    <definedName name="convpricepref">#REF!</definedName>
    <definedName name="CostOfEquity" localSheetId="0">#REF!</definedName>
    <definedName name="CostOfEquity" localSheetId="1">#REF!</definedName>
    <definedName name="CostOfEquity">#REF!</definedName>
    <definedName name="credits" localSheetId="0">'[40]Проводки''02'!$B$37:$C$37,'[40]Проводки''02'!$B$50:$C$50,'[40]Проводки''02'!$B$53:$C$53,'[40]Проводки''02'!$B$69:$C$69,'[40]Проводки''02'!$B$78:$C$78,'[40]Проводки''02'!$B$81:$C$81,'[40]Проводки''02'!$B$84:$C$84,'[40]Проводки''02'!$C$89,'[40]Проводки''02'!$B$89,'[40]Проводки''02'!$B$99:$C$99,'[40]Проводки''02'!#REF!,'[40]Проводки''02'!#REF!,'[40]Проводки''02'!#REF!,'[40]Проводки''02'!#REF!,'[40]Проводки''02'!$B$123:$C$124,'[40]Проводки''02'!$C$124,'[40]Проводки''02'!$B$126:$C$126,'[40]Проводки''02'!$B$129:$C$129,'[40]Проводки''02'!$B$132:$C$132,'[40]Проводки''02'!$B$135:$C$135,'[40]Проводки''02'!$B$144:$C$144</definedName>
    <definedName name="credits" localSheetId="1">'[40]Проводки''02'!$B$37:$C$37,'[40]Проводки''02'!$B$50:$C$50,'[40]Проводки''02'!$B$53:$C$53,'[40]Проводки''02'!$B$69:$C$69,'[40]Проводки''02'!$B$78:$C$78,'[40]Проводки''02'!$B$81:$C$81,'[40]Проводки''02'!$B$84:$C$84,'[40]Проводки''02'!$C$89,'[40]Проводки''02'!$B$89,'[40]Проводки''02'!$B$99:$C$99,'[40]Проводки''02'!#REF!,'[40]Проводки''02'!#REF!,'[40]Проводки''02'!#REF!,'[40]Проводки''02'!#REF!,'[40]Проводки''02'!$B$123:$C$124,'[40]Проводки''02'!$C$124,'[40]Проводки''02'!$B$126:$C$126,'[40]Проводки''02'!$B$129:$C$129,'[40]Проводки''02'!$B$132:$C$132,'[40]Проводки''02'!$B$135:$C$135,'[40]Проводки''02'!$B$144:$C$144</definedName>
    <definedName name="credits">'[40]Проводки''02'!$B$37:$C$37,'[40]Проводки''02'!$B$50:$C$50,'[40]Проводки''02'!$B$53:$C$53,'[40]Проводки''02'!$B$69:$C$69,'[40]Проводки''02'!$B$78:$C$78,'[40]Проводки''02'!$B$81:$C$81,'[40]Проводки''02'!$B$84:$C$84,'[40]Проводки''02'!$C$89,'[40]Проводки''02'!$B$89,'[40]Проводки''02'!$B$99:$C$99,'[40]Проводки''02'!#REF!,'[40]Проводки''02'!#REF!,'[40]Проводки''02'!#REF!,'[40]Проводки''02'!#REF!,'[40]Проводки''02'!$B$123:$C$124,'[40]Проводки''02'!$C$124,'[40]Проводки''02'!$B$126:$C$126,'[40]Проводки''02'!$B$129:$C$129,'[40]Проводки''02'!$B$132:$C$132,'[40]Проводки''02'!$B$135:$C$135,'[40]Проводки''02'!$B$144:$C$144</definedName>
    <definedName name="ct" localSheetId="0">[12]!ct</definedName>
    <definedName name="ct" localSheetId="1">[12]!ct</definedName>
    <definedName name="ct">[13]!ct</definedName>
    <definedName name="cur">'[11]#ССЫЛКА'!$K$2</definedName>
    <definedName name="Currency" localSheetId="0">[41]Output!#REF!</definedName>
    <definedName name="Currency" localSheetId="1">[41]Output!#REF!</definedName>
    <definedName name="Currency">[41]Output!#REF!</definedName>
    <definedName name="cyp">'[42]FS-97'!$BA$90</definedName>
    <definedName name="D" localSheetId="0">#REF!</definedName>
    <definedName name="D" localSheetId="1">#REF!</definedName>
    <definedName name="D">#REF!</definedName>
    <definedName name="d4602_41" localSheetId="0">#REF!</definedName>
    <definedName name="d4602_41" localSheetId="1">#REF!</definedName>
    <definedName name="d4602_41">#REF!</definedName>
    <definedName name="DATA" localSheetId="1">#REF!</definedName>
    <definedName name="DATA">#REF!</definedName>
    <definedName name="DATE" localSheetId="1">#REF!</definedName>
    <definedName name="DATE">#REF!</definedName>
    <definedName name="date_displ" localSheetId="1">#REF!</definedName>
    <definedName name="date_displ">#REF!</definedName>
    <definedName name="dbo_PlanForm1" localSheetId="0">#REF!</definedName>
    <definedName name="dbo_PlanForm1" localSheetId="1">#REF!</definedName>
    <definedName name="dbo_PlanForm1">#REF!</definedName>
    <definedName name="DCF_analysis___Standard_model" localSheetId="0">#REF!</definedName>
    <definedName name="DCF_analysis___Standard_model" localSheetId="1">#REF!</definedName>
    <definedName name="DCF_analysis___Standard_model">#REF!</definedName>
    <definedName name="dcf_year" localSheetId="0">#REF!</definedName>
    <definedName name="dcf_year" localSheetId="1">#REF!</definedName>
    <definedName name="dcf_year">#REF!</definedName>
    <definedName name="dd" localSheetId="0">'[43]2003'!#REF!</definedName>
    <definedName name="dd" localSheetId="1">'[43]2003'!#REF!</definedName>
    <definedName name="dd">'[43]2003'!#REF!</definedName>
    <definedName name="ddd" localSheetId="0">#REF!</definedName>
    <definedName name="ddd" localSheetId="1">#REF!</definedName>
    <definedName name="ddd">#REF!</definedName>
    <definedName name="debt_terminal" localSheetId="0">#REF!</definedName>
    <definedName name="debt_terminal" localSheetId="1">#REF!</definedName>
    <definedName name="debt_terminal">#REF!</definedName>
    <definedName name="dfd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d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IMENSION_TYPE" localSheetId="0">[44]TSheet!$Q$2:$Q$4</definedName>
    <definedName name="DIMENSION_TYPE" localSheetId="1">[149]TSheet!$Q$2:$Q$4</definedName>
    <definedName name="DIMENSION_TYPE">[45]TSheet!$Q$2:$Q$4</definedName>
    <definedName name="DOLL" localSheetId="0">#REF!</definedName>
    <definedName name="DOLL" localSheetId="1">#REF!</definedName>
    <definedName name="DOLL">#REF!</definedName>
    <definedName name="Dollar">'[46]на 2000 год'!$G$2</definedName>
    <definedName name="Down_range" localSheetId="1">#REF!</definedName>
    <definedName name="Down_range">#REF!</definedName>
    <definedName name="DP" localSheetId="0">[47]Титульный!$F$1</definedName>
    <definedName name="DP" localSheetId="1">[47]Титульный!$F$1</definedName>
    <definedName name="DP">[48]Титульный!$F$1</definedName>
    <definedName name="DP_Begin" localSheetId="0">[38]Титульный!$F$27</definedName>
    <definedName name="DP_Begin" localSheetId="1">[38]Титульный!$F$27</definedName>
    <definedName name="DP_Begin">[39]Титульный!$F$27</definedName>
    <definedName name="DP_Period" localSheetId="0">[38]Титульный!$F$28</definedName>
    <definedName name="DP_Period" localSheetId="1">[38]Титульный!$F$28</definedName>
    <definedName name="DP_Period">[39]Титульный!$F$28</definedName>
    <definedName name="draft" localSheetId="0">#REF!</definedName>
    <definedName name="draft" localSheetId="1">#REF!</definedName>
    <definedName name="draft">#REF!</definedName>
    <definedName name="DRANGE_1" localSheetId="1">#REF!</definedName>
    <definedName name="DRANGE_1">#REF!</definedName>
    <definedName name="DRANGE_2" localSheetId="1">#REF!</definedName>
    <definedName name="DRANGE_2">#REF!</definedName>
    <definedName name="dsragh" localSheetId="0">[12]!dsragh</definedName>
    <definedName name="dsragh" localSheetId="1">[12]!dsragh</definedName>
    <definedName name="dsragh">[13]!dsragh</definedName>
    <definedName name="dt20kt10" localSheetId="0">#REF!</definedName>
    <definedName name="dt20kt10" localSheetId="1">#REF!</definedName>
    <definedName name="dt20kt10">#REF!</definedName>
    <definedName name="DURATION" localSheetId="0">[31]Титульный!$F$25</definedName>
    <definedName name="DURATION" localSheetId="1">[31]Титульный!$F$25</definedName>
    <definedName name="DURATION">[32]Титульный!$F$25</definedName>
    <definedName name="EBITDA_mult1" localSheetId="0">#REF!</definedName>
    <definedName name="EBITDA_mult1" localSheetId="1">#REF!</definedName>
    <definedName name="EBITDA_mult1">#REF!</definedName>
    <definedName name="EBITDA_mult3" localSheetId="0">#REF!</definedName>
    <definedName name="EBITDA_mult3" localSheetId="1">#REF!</definedName>
    <definedName name="EBITDA_mult3">#REF!</definedName>
    <definedName name="EBITDA_mult5" localSheetId="0">#REF!</definedName>
    <definedName name="EBITDA_mult5" localSheetId="1">#REF!</definedName>
    <definedName name="EBITDA_mult5">#REF!</definedName>
    <definedName name="enr" localSheetId="0">#REF!</definedName>
    <definedName name="enr" localSheetId="1">#REF!</definedName>
    <definedName name="enr">#REF!</definedName>
    <definedName name="Enterprize">[49]Настройка!$A$5</definedName>
    <definedName name="er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ror">[50]Anlagevermögen!$A$1:$Z$29</definedName>
    <definedName name="erter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ter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t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SO_PROT">#N/A</definedName>
    <definedName name="ew" localSheetId="0">[12]!ew</definedName>
    <definedName name="ew" localSheetId="1">[12]!ew</definedName>
    <definedName name="ew">[13]!ew</definedName>
    <definedName name="ewqreq" localSheetId="0">#REF!</definedName>
    <definedName name="ewqreq" localSheetId="1">#REF!</definedName>
    <definedName name="ewqreq">#REF!</definedName>
    <definedName name="Excel_BuiltIn_Database" localSheetId="0">#REF!</definedName>
    <definedName name="Excel_BuiltIn_Database" localSheetId="1">#REF!</definedName>
    <definedName name="Excel_BuiltIn_Database">#REF!</definedName>
    <definedName name="Excel_BuiltIn_Print_Area" localSheetId="0">#REF!</definedName>
    <definedName name="Excel_BuiltIn_Print_Area" localSheetId="1">#REF!</definedName>
    <definedName name="Excel_BuiltIn_Print_Area">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Excel_BuiltIn_Print_Titles" localSheetId="0">#REF!</definedName>
    <definedName name="Excel_BuiltIn_Print_Titles" localSheetId="1">#REF!</definedName>
    <definedName name="Excel_BuiltIn_Print_Titles">#REF!</definedName>
    <definedName name="EXP_LIST" localSheetId="0">[51]TSheet!$Q$1:$Q$10</definedName>
    <definedName name="EXP_LIST" localSheetId="1">[51]TSheet!$Q$1:$Q$10</definedName>
    <definedName name="EXP_LIST">[52]TSheet!$Q$1:$Q$10</definedName>
    <definedName name="EXTPR" localSheetId="0">#REF!</definedName>
    <definedName name="EXTPR" localSheetId="1">#REF!</definedName>
    <definedName name="EXTPR">#REF!</definedName>
    <definedName name="f" localSheetId="0">#REF!</definedName>
    <definedName name="f" localSheetId="1">#REF!</definedName>
    <definedName name="f">#REF!</definedName>
    <definedName name="fa" localSheetId="0">#REF!</definedName>
    <definedName name="fa" localSheetId="1">#REF!</definedName>
    <definedName name="fa">#REF!</definedName>
    <definedName name="fbgffnjfgg" localSheetId="0">[12]!fbgffnjfgg</definedName>
    <definedName name="fbgffnjfgg" localSheetId="1">[12]!fbgffnjfgg</definedName>
    <definedName name="fbgffnjfgg">[13]!fbgffnjfgg</definedName>
    <definedName name="fd" localSheetId="0">#REF!</definedName>
    <definedName name="fd" localSheetId="1">#REF!</definedName>
    <definedName name="fd">#REF!</definedName>
    <definedName name="fdgdf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dgdf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dgd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f" localSheetId="0">#REF!</definedName>
    <definedName name="ff" localSheetId="1">#REF!</definedName>
    <definedName name="ff">#REF!</definedName>
    <definedName name="fff" localSheetId="1">#REF!</definedName>
    <definedName name="fff">#REF!</definedName>
    <definedName name="fffff" localSheetId="0">'[53]Гр5(о)'!#REF!</definedName>
    <definedName name="fffff" localSheetId="1">'[53]Гр5(о)'!#REF!</definedName>
    <definedName name="fffff">'[54]Гр5(о)'!#REF!</definedName>
    <definedName name="fg" localSheetId="0">[12]!fg</definedName>
    <definedName name="fg" localSheetId="1">[12]!fg</definedName>
    <definedName name="fg">[13]!fg</definedName>
    <definedName name="fghfg" localSheetId="0">#REF!</definedName>
    <definedName name="fghfg" localSheetId="1">#REF!</definedName>
    <definedName name="fghfg">#REF!</definedName>
    <definedName name="fgjgj" localSheetId="0">#REF!</definedName>
    <definedName name="fgjgj" localSheetId="1">#REF!</definedName>
    <definedName name="fgjgj">#REF!</definedName>
    <definedName name="fhfyfyu" localSheetId="0" hidden="1">#REF!,#REF!,#REF!,'Приложение 1'!P1_SCOPE_PER_PRT,'Приложение 1'!P2_SCOPE_PER_PRT,'Приложение 1'!P3_SCOPE_PER_PRT,'Приложение 1'!P4_SCOPE_PER_PRT</definedName>
    <definedName name="fhfyfyu" localSheetId="1" hidden="1">#REF!,#REF!,#REF!,'Приложение 2'!P1_SCOPE_PER_PRT,'Приложение 2'!P2_SCOPE_PER_PRT,'Приложение 2'!P3_SCOPE_PER_PRT,'Приложение 2'!P4_SCOPE_PER_PRT</definedName>
    <definedName name="fhfyfyu" hidden="1">#REF!,#REF!,#REF!,P1_SCOPE_PER_PRT,P2_SCOPE_PER_PRT,P3_SCOPE_PER_PRT,P4_SCOPE_PER_PRT</definedName>
    <definedName name="fhj" localSheetId="0">#REF!</definedName>
    <definedName name="fhj" localSheetId="1">#REF!</definedName>
    <definedName name="fhj">#REF!</definedName>
    <definedName name="file" localSheetId="0">#REF!</definedName>
    <definedName name="file" localSheetId="1">#REF!</definedName>
    <definedName name="file">#REF!</definedName>
    <definedName name="fjhgkj" localSheetId="0">#REF!</definedName>
    <definedName name="fjhgkj" localSheetId="1">#REF!</definedName>
    <definedName name="fjhgkj">#REF!</definedName>
    <definedName name="FORMCODE" localSheetId="0">[38]TSheet!$C$2</definedName>
    <definedName name="FORMCODE" localSheetId="1">[38]TSheet!$C$2</definedName>
    <definedName name="FORMCODE">[39]TSheet!$C$2</definedName>
    <definedName name="FORMID" localSheetId="0">[55]TSheet!$B$1</definedName>
    <definedName name="FORMID" localSheetId="1">[55]TSheet!$B$1</definedName>
    <definedName name="FORMID">[56]TSheet!$B$1</definedName>
    <definedName name="FORMNAME" localSheetId="0">[38]TSheet!$C$3</definedName>
    <definedName name="FORMNAME" localSheetId="1">[38]TSheet!$C$3</definedName>
    <definedName name="FORMNAME">[39]TSheet!$C$3</definedName>
    <definedName name="FUEL_GROUP" localSheetId="0">[38]TSheet!$T$2:$T$7</definedName>
    <definedName name="FUEL_GROUP" localSheetId="1">[38]TSheet!$T$2:$T$7</definedName>
    <definedName name="FUEL_GROUP">[39]TSheet!$T$2:$T$7</definedName>
    <definedName name="FUR" localSheetId="0">#REF!</definedName>
    <definedName name="FUR" localSheetId="1">#REF!</definedName>
    <definedName name="FUR">#REF!</definedName>
    <definedName name="fytf" localSheetId="0">#REF!</definedName>
    <definedName name="fytf" localSheetId="1">#REF!</definedName>
    <definedName name="fytf">#REF!</definedName>
    <definedName name="g" localSheetId="0">#REF!</definedName>
    <definedName name="g" localSheetId="1">#REF!</definedName>
    <definedName name="g">#REF!</definedName>
    <definedName name="Gala" localSheetId="0">#REF!</definedName>
    <definedName name="Gala" localSheetId="1">#REF!</definedName>
    <definedName name="Gala">#REF!</definedName>
    <definedName name="GAS_GROUP" localSheetId="0">[38]TSheet!$R$2:$R$8</definedName>
    <definedName name="GAS_GROUP" localSheetId="1">[38]TSheet!$R$2:$R$8</definedName>
    <definedName name="GAS_GROUP">[39]TSheet!$R$2:$R$8</definedName>
    <definedName name="gf">'[24]Продажи реальные и прогноз 20 л'!$E$47</definedName>
    <definedName name="gf2new" localSheetId="0">#REF!</definedName>
    <definedName name="gf2new" localSheetId="1">#REF!</definedName>
    <definedName name="gf2new">#REF!</definedName>
    <definedName name="gfg" localSheetId="0">[12]!gfg</definedName>
    <definedName name="gfg" localSheetId="1">[12]!gfg</definedName>
    <definedName name="gfg">[13]!gfg</definedName>
    <definedName name="ggf" localSheetId="0">'[11]Общие продажи'!#REF!</definedName>
    <definedName name="ggf" localSheetId="1">'[11]Общие продажи'!#REF!</definedName>
    <definedName name="ggf">'[11]Общие продажи'!#REF!</definedName>
    <definedName name="gggg" localSheetId="0">#REF!</definedName>
    <definedName name="gggg" localSheetId="1">#REF!</definedName>
    <definedName name="gggg">#REF!</definedName>
    <definedName name="gh" localSheetId="0">'[11]Общие продажи'!#REF!</definedName>
    <definedName name="gh" localSheetId="1">'[11]Общие продажи'!#REF!</definedName>
    <definedName name="gh">'[11]Общие продажи'!#REF!</definedName>
    <definedName name="ghhktyi" localSheetId="0">[12]!ghhktyi</definedName>
    <definedName name="ghhktyi" localSheetId="1">[12]!ghhktyi</definedName>
    <definedName name="ghhktyi">[13]!ghhktyi</definedName>
    <definedName name="ghjjhj" localSheetId="0">#REF!</definedName>
    <definedName name="ghjjhj" localSheetId="1">#REF!</definedName>
    <definedName name="ghjjhj">#REF!</definedName>
    <definedName name="ghrthrt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rthrt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rth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y" localSheetId="0">#REF!</definedName>
    <definedName name="ghy" localSheetId="1">#REF!</definedName>
    <definedName name="ghy">#REF!</definedName>
    <definedName name="god" localSheetId="0">[57]Титульный!$F$10</definedName>
    <definedName name="god" localSheetId="1">[57]Титульный!$F$10</definedName>
    <definedName name="god">[58]Титульный!$F$10</definedName>
    <definedName name="GRANGE_11" localSheetId="0">#REF!</definedName>
    <definedName name="GRANGE_11" localSheetId="1">#REF!</definedName>
    <definedName name="GRANGE_11">#REF!</definedName>
    <definedName name="GRANGE_12" localSheetId="1">#REF!</definedName>
    <definedName name="GRANGE_12">#REF!</definedName>
    <definedName name="GRANGE_13" localSheetId="1">#REF!</definedName>
    <definedName name="GRANGE_13">#REF!</definedName>
    <definedName name="GRANGE_21" localSheetId="1">#REF!</definedName>
    <definedName name="GRANGE_21">#REF!</definedName>
    <definedName name="GRANGE_22" localSheetId="1">#REF!</definedName>
    <definedName name="GRANGE_22">#REF!</definedName>
    <definedName name="GRANGE_23" localSheetId="1">#REF!</definedName>
    <definedName name="GRANGE_23">#REF!</definedName>
    <definedName name="grety5e" localSheetId="0">[12]!grety5e</definedName>
    <definedName name="grety5e" localSheetId="1">[12]!grety5e</definedName>
    <definedName name="grety5e">[13]!grety5e</definedName>
    <definedName name="gyu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yu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yu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" localSheetId="0">#REF!</definedName>
    <definedName name="H" localSheetId="1">#REF!</definedName>
    <definedName name="H">#REF!</definedName>
    <definedName name="HELP" localSheetId="0">#REF!</definedName>
    <definedName name="HELP" localSheetId="1">#REF!</definedName>
    <definedName name="HELP">#REF!</definedName>
    <definedName name="hfte" localSheetId="0">[12]!hfte</definedName>
    <definedName name="hfte" localSheetId="1">[12]!hfte</definedName>
    <definedName name="hfte">[13]!hfte</definedName>
    <definedName name="hgkj">'[59]Продажи реальные и прогноз 20 л'!$E$47</definedName>
    <definedName name="hhh" localSheetId="0" hidden="1">{#N/A,#N/A,TRUE,"Лист1";#N/A,#N/A,TRUE,"Лист2";#N/A,#N/A,TRUE,"Лист3"}</definedName>
    <definedName name="hhh" localSheetId="1" hidden="1">{#N/A,#N/A,TRUE,"Лист1";#N/A,#N/A,TRUE,"Лист2";#N/A,#N/A,TRUE,"Лист3"}</definedName>
    <definedName name="hhh" hidden="1">{#N/A,#N/A,TRUE,"Лист1";#N/A,#N/A,TRUE,"Лист2";#N/A,#N/A,TRUE,"Лист3"}</definedName>
    <definedName name="hhj">'[16]BCS APP Slovakia'!$AF$6</definedName>
    <definedName name="hhjhjjkkjjk">'[16]BCS APP CR'!$D$24</definedName>
    <definedName name="hjg" localSheetId="0">#REF!</definedName>
    <definedName name="hjg" localSheetId="1">#REF!</definedName>
    <definedName name="hjg">#REF!</definedName>
    <definedName name="hjjkjklkl" localSheetId="1">#REF!</definedName>
    <definedName name="hjjkjklkl">#REF!</definedName>
    <definedName name="hjytjty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jytjty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jytjty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omr" localSheetId="0">#REF!</definedName>
    <definedName name="homr" localSheetId="1">#REF!</definedName>
    <definedName name="homr">#REF!</definedName>
    <definedName name="hpo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po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po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_list" localSheetId="0">[60]TSheet!$S$2:$S$22</definedName>
    <definedName name="i_list" localSheetId="1">[60]TSheet!$S$2:$S$22</definedName>
    <definedName name="i_list">[61]TSheet!$S$2:$S$22</definedName>
    <definedName name="I_LIST_1" localSheetId="0">[62]TSheet!$G$30:$G$34</definedName>
    <definedName name="I_LIST_1" localSheetId="1">[62]TSheet!$G$30:$G$34</definedName>
    <definedName name="I_LIST_1">[63]TSheet!$G$30:$G$34</definedName>
    <definedName name="I_LIST_3" localSheetId="0">[62]TSheet!$G$50:$G$61</definedName>
    <definedName name="I_LIST_3" localSheetId="1">[62]TSheet!$G$50:$G$61</definedName>
    <definedName name="I_LIST_3">[63]TSheet!$G$50:$G$61</definedName>
    <definedName name="I_LIST_4" localSheetId="0">[64]TSheet!$G$66:$G$74</definedName>
    <definedName name="I_LIST_4" localSheetId="1">[64]TSheet!$G$66:$G$74</definedName>
    <definedName name="I_LIST_4">[65]TSheet!$G$66:$G$74</definedName>
    <definedName name="ID" localSheetId="0">[38]Титульный!$A$1</definedName>
    <definedName name="ID" localSheetId="1">[38]Титульный!$A$1</definedName>
    <definedName name="ID">[39]Титульный!$A$1</definedName>
    <definedName name="Industry" localSheetId="0">'[36]Dairy Precedents'!#REF!</definedName>
    <definedName name="Industry" localSheetId="1">'[36]Dairy Precedents'!#REF!</definedName>
    <definedName name="Industry">'[36]Dairy Precedents'!#REF!</definedName>
    <definedName name="INPUT_FIELDS_APPCZ">'[66]4 Fin &amp; Publ'!$B$8:$Z$11,'[66]4 Fin &amp; Publ'!$B$14:$Z$19</definedName>
    <definedName name="INPUT_FIELDS_APPSK" localSheetId="0">#REF!,#REF!</definedName>
    <definedName name="INPUT_FIELDS_APPSK" localSheetId="1">#REF!,#REF!</definedName>
    <definedName name="INPUT_FIELDS_APPSK">#REF!,#REF!</definedName>
    <definedName name="Interval">[49]Настройка!$B$13</definedName>
    <definedName name="Interval1">[67]Настройка!$B$15</definedName>
    <definedName name="INTPR" localSheetId="0">#REF!</definedName>
    <definedName name="INTPR" localSheetId="1">#REF!</definedName>
    <definedName name="INTPR">#REF!</definedName>
    <definedName name="IS" localSheetId="1">#REF!</definedName>
    <definedName name="IS">#REF!</definedName>
    <definedName name="ISTFIN_LIST" localSheetId="0">[62]TSheet!$S$2:$S$12</definedName>
    <definedName name="ISTFIN_LIST" localSheetId="1">[62]TSheet!$S$2:$S$12</definedName>
    <definedName name="ISTFIN_LIST">[63]TSheet!$S$2:$S$12</definedName>
    <definedName name="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hjhdjhfj" localSheetId="0">#REF!</definedName>
    <definedName name="jhjhdjhfj" localSheetId="1">#REF!</definedName>
    <definedName name="jhjhdjhfj">#REF!</definedName>
    <definedName name="jjjj" localSheetId="0">'[68]Гр5(о)'!#REF!</definedName>
    <definedName name="jjjj" localSheetId="1">'[68]Гр5(о)'!#REF!</definedName>
    <definedName name="jjjj">'[69]Гр5(о)'!#REF!</definedName>
    <definedName name="jk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k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k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K">[70]Лист1!$C$14</definedName>
    <definedName name="k_dz">'[71]К-ты'!$H$9</definedName>
    <definedName name="k_el">'[71]К-ты'!$I$9</definedName>
    <definedName name="K111_" localSheetId="0">#REF!</definedName>
    <definedName name="K111_" localSheetId="1">#REF!</definedName>
    <definedName name="K111_">#REF!</definedName>
    <definedName name="K112_" localSheetId="0">#REF!</definedName>
    <definedName name="K112_" localSheetId="1">#REF!</definedName>
    <definedName name="K112_">#REF!</definedName>
    <definedName name="K120_" localSheetId="0">#REF!</definedName>
    <definedName name="K120_" localSheetId="1">#REF!</definedName>
    <definedName name="K120_">#REF!</definedName>
    <definedName name="K121_" localSheetId="0">#REF!</definedName>
    <definedName name="K121_" localSheetId="1">#REF!</definedName>
    <definedName name="K121_">#REF!</definedName>
    <definedName name="K122_" localSheetId="0">#REF!</definedName>
    <definedName name="K122_" localSheetId="1">#REF!</definedName>
    <definedName name="K122_">#REF!</definedName>
    <definedName name="K123_" localSheetId="0">#REF!</definedName>
    <definedName name="K123_" localSheetId="1">#REF!</definedName>
    <definedName name="K123_">#REF!</definedName>
    <definedName name="K130_" localSheetId="0">#REF!</definedName>
    <definedName name="K130_" localSheetId="1">#REF!</definedName>
    <definedName name="K130_">#REF!</definedName>
    <definedName name="K131_" localSheetId="0">#REF!</definedName>
    <definedName name="K131_" localSheetId="1">#REF!</definedName>
    <definedName name="K131_">#REF!</definedName>
    <definedName name="K132_" localSheetId="0">#REF!</definedName>
    <definedName name="K132_" localSheetId="1">#REF!</definedName>
    <definedName name="K132_">#REF!</definedName>
    <definedName name="K133_" localSheetId="0">#REF!</definedName>
    <definedName name="K133_" localSheetId="1">#REF!</definedName>
    <definedName name="K133_">#REF!</definedName>
    <definedName name="K134_" localSheetId="0">#REF!</definedName>
    <definedName name="K134_" localSheetId="1">#REF!</definedName>
    <definedName name="K134_">#REF!</definedName>
    <definedName name="K135_" localSheetId="0">#REF!</definedName>
    <definedName name="K135_" localSheetId="1">#REF!</definedName>
    <definedName name="K135_">#REF!</definedName>
    <definedName name="K136_" localSheetId="0">#REF!</definedName>
    <definedName name="K136_" localSheetId="1">#REF!</definedName>
    <definedName name="K136_">#REF!</definedName>
    <definedName name="K140_" localSheetId="0">#REF!</definedName>
    <definedName name="K140_" localSheetId="1">#REF!</definedName>
    <definedName name="K140_">#REF!</definedName>
    <definedName name="K190_" localSheetId="0">#REF!</definedName>
    <definedName name="K190_" localSheetId="1">#REF!</definedName>
    <definedName name="K190_">#REF!</definedName>
    <definedName name="K210_" localSheetId="0">#REF!</definedName>
    <definedName name="K210_" localSheetId="1">#REF!</definedName>
    <definedName name="K210_">#REF!</definedName>
    <definedName name="K211_" localSheetId="0">#REF!</definedName>
    <definedName name="K211_" localSheetId="1">#REF!</definedName>
    <definedName name="K211_">#REF!</definedName>
    <definedName name="K212_" localSheetId="0">#REF!</definedName>
    <definedName name="K212_" localSheetId="1">#REF!</definedName>
    <definedName name="K212_">#REF!</definedName>
    <definedName name="K213_" localSheetId="0">#REF!</definedName>
    <definedName name="K213_" localSheetId="1">#REF!</definedName>
    <definedName name="K213_">#REF!</definedName>
    <definedName name="K214_" localSheetId="0">#REF!</definedName>
    <definedName name="K214_" localSheetId="1">#REF!</definedName>
    <definedName name="K214_">#REF!</definedName>
    <definedName name="K215_" localSheetId="0">#REF!</definedName>
    <definedName name="K215_" localSheetId="1">#REF!</definedName>
    <definedName name="K215_">#REF!</definedName>
    <definedName name="K216_" localSheetId="0">#REF!</definedName>
    <definedName name="K216_" localSheetId="1">#REF!</definedName>
    <definedName name="K216_">#REF!</definedName>
    <definedName name="K217_" localSheetId="0">#REF!</definedName>
    <definedName name="K217_" localSheetId="1">#REF!</definedName>
    <definedName name="K217_">#REF!</definedName>
    <definedName name="K218_" localSheetId="0">#REF!</definedName>
    <definedName name="K218_" localSheetId="1">#REF!</definedName>
    <definedName name="K218_">#REF!</definedName>
    <definedName name="K220_" localSheetId="0">#REF!</definedName>
    <definedName name="K220_" localSheetId="1">#REF!</definedName>
    <definedName name="K220_">#REF!</definedName>
    <definedName name="K221_" localSheetId="0">#REF!</definedName>
    <definedName name="K221_" localSheetId="1">#REF!</definedName>
    <definedName name="K221_">#REF!</definedName>
    <definedName name="K222_" localSheetId="0">#REF!</definedName>
    <definedName name="K222_" localSheetId="1">#REF!</definedName>
    <definedName name="K222_">#REF!</definedName>
    <definedName name="K223_" localSheetId="0">#REF!</definedName>
    <definedName name="K223_" localSheetId="1">#REF!</definedName>
    <definedName name="K223_">#REF!</definedName>
    <definedName name="K224_" localSheetId="0">#REF!</definedName>
    <definedName name="K224_" localSheetId="1">#REF!</definedName>
    <definedName name="K224_">#REF!</definedName>
    <definedName name="K225_" localSheetId="0">#REF!</definedName>
    <definedName name="K225_" localSheetId="1">#REF!</definedName>
    <definedName name="K225_">#REF!</definedName>
    <definedName name="K226_" localSheetId="0">#REF!</definedName>
    <definedName name="K226_" localSheetId="1">#REF!</definedName>
    <definedName name="K226_">#REF!</definedName>
    <definedName name="K230_" localSheetId="0">#REF!</definedName>
    <definedName name="K230_" localSheetId="1">#REF!</definedName>
    <definedName name="K230_">#REF!</definedName>
    <definedName name="K231_" localSheetId="0">#REF!</definedName>
    <definedName name="K231_" localSheetId="1">#REF!</definedName>
    <definedName name="K231_">#REF!</definedName>
    <definedName name="K232_" localSheetId="0">#REF!</definedName>
    <definedName name="K232_" localSheetId="1">#REF!</definedName>
    <definedName name="K232_">#REF!</definedName>
    <definedName name="K233_" localSheetId="0">#REF!</definedName>
    <definedName name="K233_" localSheetId="1">#REF!</definedName>
    <definedName name="K233_">#REF!</definedName>
    <definedName name="K234_" localSheetId="0">#REF!</definedName>
    <definedName name="K234_" localSheetId="1">#REF!</definedName>
    <definedName name="K234_">#REF!</definedName>
    <definedName name="K235_" localSheetId="0">#REF!</definedName>
    <definedName name="K235_" localSheetId="1">#REF!</definedName>
    <definedName name="K235_">#REF!</definedName>
    <definedName name="K236_" localSheetId="0">#REF!</definedName>
    <definedName name="K236_" localSheetId="1">#REF!</definedName>
    <definedName name="K236_">#REF!</definedName>
    <definedName name="K240_" localSheetId="0">#REF!</definedName>
    <definedName name="K240_" localSheetId="1">#REF!</definedName>
    <definedName name="K240_">#REF!</definedName>
    <definedName name="K241_" localSheetId="0">#REF!</definedName>
    <definedName name="K241_" localSheetId="1">#REF!</definedName>
    <definedName name="K241_">#REF!</definedName>
    <definedName name="K242_" localSheetId="0">#REF!</definedName>
    <definedName name="K242_" localSheetId="1">#REF!</definedName>
    <definedName name="K242_">#REF!</definedName>
    <definedName name="K243_" localSheetId="0">#REF!</definedName>
    <definedName name="K243_" localSheetId="1">#REF!</definedName>
    <definedName name="K243_">#REF!</definedName>
    <definedName name="K250_" localSheetId="0">#REF!</definedName>
    <definedName name="K250_" localSheetId="1">#REF!</definedName>
    <definedName name="K250_">#REF!</definedName>
    <definedName name="K251_" localSheetId="0">#REF!</definedName>
    <definedName name="K251_" localSheetId="1">#REF!</definedName>
    <definedName name="K251_">#REF!</definedName>
    <definedName name="K252_" localSheetId="0">#REF!</definedName>
    <definedName name="K252_" localSheetId="1">#REF!</definedName>
    <definedName name="K252_">#REF!</definedName>
    <definedName name="K253_" localSheetId="0">#REF!</definedName>
    <definedName name="K253_" localSheetId="1">#REF!</definedName>
    <definedName name="K253_">#REF!</definedName>
    <definedName name="K254_" localSheetId="0">#REF!</definedName>
    <definedName name="K254_" localSheetId="1">#REF!</definedName>
    <definedName name="K254_">#REF!</definedName>
    <definedName name="K260_" localSheetId="0">#REF!</definedName>
    <definedName name="K260_" localSheetId="1">#REF!</definedName>
    <definedName name="K260_">#REF!</definedName>
    <definedName name="K290_" localSheetId="0">#REF!</definedName>
    <definedName name="K290_" localSheetId="1">#REF!</definedName>
    <definedName name="K290_">#REF!</definedName>
    <definedName name="K310_" localSheetId="0">#REF!</definedName>
    <definedName name="K310_" localSheetId="1">#REF!</definedName>
    <definedName name="K310_">#REF!</definedName>
    <definedName name="K320_" localSheetId="0">#REF!</definedName>
    <definedName name="K320_" localSheetId="1">#REF!</definedName>
    <definedName name="K320_">#REF!</definedName>
    <definedName name="K390_" localSheetId="0">#REF!</definedName>
    <definedName name="K390_" localSheetId="1">#REF!</definedName>
    <definedName name="K390_">#REF!</definedName>
    <definedName name="K399_" localSheetId="0">#REF!</definedName>
    <definedName name="K399_" localSheetId="1">#REF!</definedName>
    <definedName name="K399_">#REF!</definedName>
    <definedName name="K410_" localSheetId="0">#REF!</definedName>
    <definedName name="K410_" localSheetId="1">#REF!</definedName>
    <definedName name="K410_">#REF!</definedName>
    <definedName name="K420_" localSheetId="0">#REF!</definedName>
    <definedName name="K420_" localSheetId="1">#REF!</definedName>
    <definedName name="K420_">#REF!</definedName>
    <definedName name="K430_" localSheetId="0">#REF!</definedName>
    <definedName name="K430_" localSheetId="1">#REF!</definedName>
    <definedName name="K430_">#REF!</definedName>
    <definedName name="K431_" localSheetId="0">#REF!</definedName>
    <definedName name="K431_" localSheetId="1">#REF!</definedName>
    <definedName name="K431_">#REF!</definedName>
    <definedName name="K432_" localSheetId="0">#REF!</definedName>
    <definedName name="K432_" localSheetId="1">#REF!</definedName>
    <definedName name="K432_">#REF!</definedName>
    <definedName name="K440_" localSheetId="0">#REF!</definedName>
    <definedName name="K440_" localSheetId="1">#REF!</definedName>
    <definedName name="K440_">#REF!</definedName>
    <definedName name="K450_" localSheetId="0">#REF!</definedName>
    <definedName name="K450_" localSheetId="1">#REF!</definedName>
    <definedName name="K450_">#REF!</definedName>
    <definedName name="K460_" localSheetId="0">#REF!</definedName>
    <definedName name="K460_" localSheetId="1">#REF!</definedName>
    <definedName name="K460_">#REF!</definedName>
    <definedName name="K470_" localSheetId="0">#REF!</definedName>
    <definedName name="K470_" localSheetId="1">#REF!</definedName>
    <definedName name="K470_">#REF!</definedName>
    <definedName name="K480_" localSheetId="0">#REF!</definedName>
    <definedName name="K480_" localSheetId="1">#REF!</definedName>
    <definedName name="K480_">#REF!</definedName>
    <definedName name="K490_" localSheetId="0">#REF!</definedName>
    <definedName name="K490_" localSheetId="1">#REF!</definedName>
    <definedName name="K490_">#REF!</definedName>
    <definedName name="K510_" localSheetId="0">#REF!</definedName>
    <definedName name="K510_" localSheetId="1">#REF!</definedName>
    <definedName name="K510_">#REF!</definedName>
    <definedName name="K511_" localSheetId="0">#REF!</definedName>
    <definedName name="K511_" localSheetId="1">#REF!</definedName>
    <definedName name="K511_">#REF!</definedName>
    <definedName name="K512_" localSheetId="0">#REF!</definedName>
    <definedName name="K512_" localSheetId="1">#REF!</definedName>
    <definedName name="K512_">#REF!</definedName>
    <definedName name="K513_" localSheetId="0">#REF!</definedName>
    <definedName name="K513_" localSheetId="1">#REF!</definedName>
    <definedName name="K513_">#REF!</definedName>
    <definedName name="K590_" localSheetId="0">#REF!</definedName>
    <definedName name="K590_" localSheetId="1">#REF!</definedName>
    <definedName name="K590_">#REF!</definedName>
    <definedName name="K610_" localSheetId="0">#REF!</definedName>
    <definedName name="K610_" localSheetId="1">#REF!</definedName>
    <definedName name="K610_">#REF!</definedName>
    <definedName name="K611_" localSheetId="0">#REF!</definedName>
    <definedName name="K611_" localSheetId="1">#REF!</definedName>
    <definedName name="K611_">#REF!</definedName>
    <definedName name="K612_" localSheetId="0">#REF!</definedName>
    <definedName name="K612_" localSheetId="1">#REF!</definedName>
    <definedName name="K612_">#REF!</definedName>
    <definedName name="K620_" localSheetId="0">#REF!</definedName>
    <definedName name="K620_" localSheetId="1">#REF!</definedName>
    <definedName name="K620_">#REF!</definedName>
    <definedName name="K621_" localSheetId="0">#REF!</definedName>
    <definedName name="K621_" localSheetId="1">#REF!</definedName>
    <definedName name="K621_">#REF!</definedName>
    <definedName name="K622_" localSheetId="0">#REF!</definedName>
    <definedName name="K622_" localSheetId="1">#REF!</definedName>
    <definedName name="K622_">#REF!</definedName>
    <definedName name="K623_" localSheetId="0">#REF!</definedName>
    <definedName name="K623_" localSheetId="1">#REF!</definedName>
    <definedName name="K623_">#REF!</definedName>
    <definedName name="K624_" localSheetId="0">#REF!</definedName>
    <definedName name="K624_" localSheetId="1">#REF!</definedName>
    <definedName name="K624_">#REF!</definedName>
    <definedName name="K625_" localSheetId="0">#REF!</definedName>
    <definedName name="K625_" localSheetId="1">#REF!</definedName>
    <definedName name="K625_">#REF!</definedName>
    <definedName name="K626_" localSheetId="0">#REF!</definedName>
    <definedName name="K626_" localSheetId="1">#REF!</definedName>
    <definedName name="K626_">#REF!</definedName>
    <definedName name="K627_" localSheetId="0">#REF!</definedName>
    <definedName name="K627_" localSheetId="1">#REF!</definedName>
    <definedName name="K627_">#REF!</definedName>
    <definedName name="K628_" localSheetId="0">#REF!</definedName>
    <definedName name="K628_" localSheetId="1">#REF!</definedName>
    <definedName name="K628_">#REF!</definedName>
    <definedName name="K630_" localSheetId="0">#REF!</definedName>
    <definedName name="K630_" localSheetId="1">#REF!</definedName>
    <definedName name="K630_">#REF!</definedName>
    <definedName name="K640_" localSheetId="0">#REF!</definedName>
    <definedName name="K640_" localSheetId="1">#REF!</definedName>
    <definedName name="K640_">#REF!</definedName>
    <definedName name="K650_" localSheetId="0">#REF!</definedName>
    <definedName name="K650_" localSheetId="1">#REF!</definedName>
    <definedName name="K650_">#REF!</definedName>
    <definedName name="K660_" localSheetId="0">#REF!</definedName>
    <definedName name="K660_" localSheetId="1">#REF!</definedName>
    <definedName name="K660_">#REF!</definedName>
    <definedName name="K670_" localSheetId="0">#REF!</definedName>
    <definedName name="K670_" localSheetId="1">#REF!</definedName>
    <definedName name="K670_">#REF!</definedName>
    <definedName name="K690_" localSheetId="0">#REF!</definedName>
    <definedName name="K690_" localSheetId="1">#REF!</definedName>
    <definedName name="K690_">#REF!</definedName>
    <definedName name="K699_" localSheetId="0">#REF!</definedName>
    <definedName name="K699_" localSheetId="1">#REF!</definedName>
    <definedName name="K699_">#REF!</definedName>
    <definedName name="kb">'[24]Продажи реальные и прогноз 20 л'!$G$47</definedName>
    <definedName name="Kdr">'[71]К-ты'!$G$9</definedName>
    <definedName name="Kgaz">'[71]К-ты'!$D$9</definedName>
    <definedName name="khkhjkh" localSheetId="0">#REF!</definedName>
    <definedName name="khkhjkh" localSheetId="1">#REF!</definedName>
    <definedName name="khkhjkh">#REF!</definedName>
    <definedName name="kl">'[27]0_33'!$G$43</definedName>
    <definedName name="klk">'[16]BCS APP CR'!$G$24</definedName>
    <definedName name="Kmaz">'[71]К-ты'!$E$9</definedName>
    <definedName name="knkn.n." localSheetId="0">[12]!knkn.n.</definedName>
    <definedName name="knkn.n." localSheetId="1">[12]!knkn.n.</definedName>
    <definedName name="knkn.n.">[13]!knkn.n.</definedName>
    <definedName name="Kug">'[71]К-ты'!$F$9</definedName>
    <definedName name="kurg_pen" localSheetId="0">'[29]Input-Moscow'!#REF!</definedName>
    <definedName name="kurg_pen" localSheetId="1">'[29]Input-Moscow'!#REF!</definedName>
    <definedName name="kurg_pen">'[29]Input-Moscow'!#REF!</definedName>
    <definedName name="Language">[70]Лист1!$C$407</definedName>
    <definedName name="LocalNetDebt" localSheetId="0">'[25]Dairy Precedents'!#REF!</definedName>
    <definedName name="LocalNetDebt" localSheetId="1">'[25]Dairy Precedents'!#REF!</definedName>
    <definedName name="LocalNetDebt">'[25]Dairy Precedents'!#REF!</definedName>
    <definedName name="LocalNetIncome" localSheetId="0">'[25]Dairy Precedents'!#REF!</definedName>
    <definedName name="LocalNetIncome" localSheetId="1">'[25]Dairy Precedents'!#REF!</definedName>
    <definedName name="LocalNetIncome">'[25]Dairy Precedents'!#REF!</definedName>
    <definedName name="LocalSales" localSheetId="0">'[25]Dairy Precedents'!#REF!</definedName>
    <definedName name="LocalSales" localSheetId="1">'[25]Dairy Precedents'!#REF!</definedName>
    <definedName name="LocalSales">'[25]Dairy Precedents'!#REF!</definedName>
    <definedName name="Ltitle" localSheetId="0">#REF!</definedName>
    <definedName name="Ltitle" localSheetId="1">#REF!</definedName>
    <definedName name="Ltitle">#REF!</definedName>
    <definedName name="m">[72]Anlagevermögen!$A$1:$Z$29</definedName>
    <definedName name="m_PERIOD_NAME" hidden="1">[73]XLR_NoRangeSheet!$C$6</definedName>
    <definedName name="material" localSheetId="0">#REF!</definedName>
    <definedName name="material" localSheetId="1">#REF!</definedName>
    <definedName name="material">#REF!</definedName>
    <definedName name="MET_GROUP" localSheetId="0">[38]TSheet!$X$2:$X$3</definedName>
    <definedName name="MET_GROUP" localSheetId="1">[38]TSheet!$X$2:$X$3</definedName>
    <definedName name="MET_GROUP">[39]TSheet!$X$2:$X$3</definedName>
    <definedName name="mi_re_end01">[40]УрРасч!$H$31,[40]УрРасч!$H$29</definedName>
    <definedName name="mincash" localSheetId="0">#REF!</definedName>
    <definedName name="mincash" localSheetId="1">#REF!</definedName>
    <definedName name="mincash">#REF!</definedName>
    <definedName name="mn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o">'[33]Список организаций'!$I$11</definedName>
    <definedName name="MO_LIST_2" localSheetId="0">[74]REESTR_MO!$B$2</definedName>
    <definedName name="MO_LIST_2" localSheetId="1">[74]REESTR_MO!$B$2</definedName>
    <definedName name="MO_LIST_2">[75]REESTR_MO!$B$2</definedName>
    <definedName name="mol4602_41" localSheetId="0">#REF!</definedName>
    <definedName name="mol4602_41" localSheetId="1">#REF!</definedName>
    <definedName name="mol4602_41">#REF!</definedName>
    <definedName name="mol4604_41" localSheetId="0">#REF!</definedName>
    <definedName name="mol4604_41" localSheetId="1">#REF!</definedName>
    <definedName name="mol4604_41">#REF!</definedName>
    <definedName name="month" localSheetId="0">#REF!</definedName>
    <definedName name="month" localSheetId="1">#REF!</definedName>
    <definedName name="month">#REF!</definedName>
    <definedName name="MONTH_PERIOD" localSheetId="0">[38]Титульный!$F$24</definedName>
    <definedName name="MONTH_PERIOD" localSheetId="1">[38]Титульный!$F$24</definedName>
    <definedName name="MONTH_PERIOD">[39]Титульный!$F$24</definedName>
    <definedName name="MP" localSheetId="0">#REF!</definedName>
    <definedName name="MP" localSheetId="1">#REF!</definedName>
    <definedName name="MP">#REF!</definedName>
    <definedName name="MR" localSheetId="1">#REF!</definedName>
    <definedName name="MR">#REF!</definedName>
    <definedName name="MR_LIST" localSheetId="0">[74]REESTR_MO!$D$2</definedName>
    <definedName name="MR_LIST" localSheetId="1">[74]REESTR_MO!$D$2</definedName>
    <definedName name="MR_LIST">[75]REESTR_MO!$D$2</definedName>
    <definedName name="Mth_Count_0" localSheetId="0">[38]TSheet!$J$3</definedName>
    <definedName name="Mth_Count_0" localSheetId="1">[38]TSheet!$J$3</definedName>
    <definedName name="Mth_Count_0">[39]TSheet!$J$3</definedName>
    <definedName name="mult_sen" localSheetId="0">#REF!</definedName>
    <definedName name="mult_sen" localSheetId="1">#REF!</definedName>
    <definedName name="mult_sen">#REF!</definedName>
    <definedName name="n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112_" localSheetId="0">#REF!</definedName>
    <definedName name="N112_" localSheetId="1">#REF!</definedName>
    <definedName name="N112_">#REF!</definedName>
    <definedName name="N120_" localSheetId="0">#REF!</definedName>
    <definedName name="N120_" localSheetId="1">#REF!</definedName>
    <definedName name="N120_">#REF!</definedName>
    <definedName name="N121_" localSheetId="0">#REF!</definedName>
    <definedName name="N121_" localSheetId="1">#REF!</definedName>
    <definedName name="N121_">#REF!</definedName>
    <definedName name="N122_" localSheetId="0">#REF!</definedName>
    <definedName name="N122_" localSheetId="1">#REF!</definedName>
    <definedName name="N122_">#REF!</definedName>
    <definedName name="N123_" localSheetId="0">#REF!</definedName>
    <definedName name="N123_" localSheetId="1">#REF!</definedName>
    <definedName name="N123_">#REF!</definedName>
    <definedName name="N130_" localSheetId="0">#REF!</definedName>
    <definedName name="N130_" localSheetId="1">#REF!</definedName>
    <definedName name="N130_">#REF!</definedName>
    <definedName name="N131_" localSheetId="0">#REF!</definedName>
    <definedName name="N131_" localSheetId="1">#REF!</definedName>
    <definedName name="N131_">#REF!</definedName>
    <definedName name="N132_" localSheetId="0">#REF!</definedName>
    <definedName name="N132_" localSheetId="1">#REF!</definedName>
    <definedName name="N132_">#REF!</definedName>
    <definedName name="N133_" localSheetId="0">#REF!</definedName>
    <definedName name="N133_" localSheetId="1">#REF!</definedName>
    <definedName name="N133_">#REF!</definedName>
    <definedName name="N134_" localSheetId="0">#REF!</definedName>
    <definedName name="N134_" localSheetId="1">#REF!</definedName>
    <definedName name="N134_">#REF!</definedName>
    <definedName name="N135_" localSheetId="0">#REF!</definedName>
    <definedName name="N135_" localSheetId="1">#REF!</definedName>
    <definedName name="N135_">#REF!</definedName>
    <definedName name="N136_" localSheetId="0">#REF!</definedName>
    <definedName name="N136_" localSheetId="1">#REF!</definedName>
    <definedName name="N136_">#REF!</definedName>
    <definedName name="N140_" localSheetId="0">#REF!</definedName>
    <definedName name="N140_" localSheetId="1">#REF!</definedName>
    <definedName name="N140_">#REF!</definedName>
    <definedName name="N190_" localSheetId="0">#REF!</definedName>
    <definedName name="N190_" localSheetId="1">#REF!</definedName>
    <definedName name="N190_">#REF!</definedName>
    <definedName name="N210_" localSheetId="0">#REF!</definedName>
    <definedName name="N210_" localSheetId="1">#REF!</definedName>
    <definedName name="N210_">#REF!</definedName>
    <definedName name="N211_" localSheetId="0">#REF!</definedName>
    <definedName name="N211_" localSheetId="1">#REF!</definedName>
    <definedName name="N211_">#REF!</definedName>
    <definedName name="N212_" localSheetId="0">#REF!</definedName>
    <definedName name="N212_" localSheetId="1">#REF!</definedName>
    <definedName name="N212_">#REF!</definedName>
    <definedName name="N213_" localSheetId="0">#REF!</definedName>
    <definedName name="N213_" localSheetId="1">#REF!</definedName>
    <definedName name="N213_">#REF!</definedName>
    <definedName name="N214_" localSheetId="0">#REF!</definedName>
    <definedName name="N214_" localSheetId="1">#REF!</definedName>
    <definedName name="N214_">#REF!</definedName>
    <definedName name="N215_" localSheetId="0">#REF!</definedName>
    <definedName name="N215_" localSheetId="1">#REF!</definedName>
    <definedName name="N215_">#REF!</definedName>
    <definedName name="N216_" localSheetId="0">#REF!</definedName>
    <definedName name="N216_" localSheetId="1">#REF!</definedName>
    <definedName name="N216_">#REF!</definedName>
    <definedName name="N217_" localSheetId="0">#REF!</definedName>
    <definedName name="N217_" localSheetId="1">#REF!</definedName>
    <definedName name="N217_">#REF!</definedName>
    <definedName name="N218_" localSheetId="0">#REF!</definedName>
    <definedName name="N218_" localSheetId="1">#REF!</definedName>
    <definedName name="N218_">#REF!</definedName>
    <definedName name="N220_" localSheetId="0">#REF!</definedName>
    <definedName name="N220_" localSheetId="1">#REF!</definedName>
    <definedName name="N220_">#REF!</definedName>
    <definedName name="N221_" localSheetId="0">#REF!</definedName>
    <definedName name="N221_" localSheetId="1">#REF!</definedName>
    <definedName name="N221_">#REF!</definedName>
    <definedName name="N222_" localSheetId="0">#REF!</definedName>
    <definedName name="N222_" localSheetId="1">#REF!</definedName>
    <definedName name="N222_">#REF!</definedName>
    <definedName name="N223_" localSheetId="0">#REF!</definedName>
    <definedName name="N223_" localSheetId="1">#REF!</definedName>
    <definedName name="N223_">#REF!</definedName>
    <definedName name="N224_" localSheetId="0">#REF!</definedName>
    <definedName name="N224_" localSheetId="1">#REF!</definedName>
    <definedName name="N224_">#REF!</definedName>
    <definedName name="N225_" localSheetId="0">#REF!</definedName>
    <definedName name="N225_" localSheetId="1">#REF!</definedName>
    <definedName name="N225_">#REF!</definedName>
    <definedName name="N226_" localSheetId="0">#REF!</definedName>
    <definedName name="N226_" localSheetId="1">#REF!</definedName>
    <definedName name="N226_">#REF!</definedName>
    <definedName name="N230_" localSheetId="0">#REF!</definedName>
    <definedName name="N230_" localSheetId="1">#REF!</definedName>
    <definedName name="N230_">#REF!</definedName>
    <definedName name="N231_" localSheetId="0">#REF!</definedName>
    <definedName name="N231_" localSheetId="1">#REF!</definedName>
    <definedName name="N231_">#REF!</definedName>
    <definedName name="N232_" localSheetId="0">#REF!</definedName>
    <definedName name="N232_" localSheetId="1">#REF!</definedName>
    <definedName name="N232_">#REF!</definedName>
    <definedName name="N233_" localSheetId="0">#REF!</definedName>
    <definedName name="N233_" localSheetId="1">#REF!</definedName>
    <definedName name="N233_">#REF!</definedName>
    <definedName name="N234_" localSheetId="0">#REF!</definedName>
    <definedName name="N234_" localSheetId="1">#REF!</definedName>
    <definedName name="N234_">#REF!</definedName>
    <definedName name="N235_" localSheetId="0">#REF!</definedName>
    <definedName name="N235_" localSheetId="1">#REF!</definedName>
    <definedName name="N235_">#REF!</definedName>
    <definedName name="N236_" localSheetId="0">#REF!</definedName>
    <definedName name="N236_" localSheetId="1">#REF!</definedName>
    <definedName name="N236_">#REF!</definedName>
    <definedName name="N240_" localSheetId="0">#REF!</definedName>
    <definedName name="N240_" localSheetId="1">#REF!</definedName>
    <definedName name="N240_">#REF!</definedName>
    <definedName name="N241_" localSheetId="0">#REF!</definedName>
    <definedName name="N241_" localSheetId="1">#REF!</definedName>
    <definedName name="N241_">#REF!</definedName>
    <definedName name="N242_" localSheetId="0">#REF!</definedName>
    <definedName name="N242_" localSheetId="1">#REF!</definedName>
    <definedName name="N242_">#REF!</definedName>
    <definedName name="N243_" localSheetId="0">#REF!</definedName>
    <definedName name="N243_" localSheetId="1">#REF!</definedName>
    <definedName name="N243_">#REF!</definedName>
    <definedName name="N250_" localSheetId="0">#REF!</definedName>
    <definedName name="N250_" localSheetId="1">#REF!</definedName>
    <definedName name="N250_">#REF!</definedName>
    <definedName name="N251_" localSheetId="0">#REF!</definedName>
    <definedName name="N251_" localSheetId="1">#REF!</definedName>
    <definedName name="N251_">#REF!</definedName>
    <definedName name="N252_" localSheetId="0">#REF!</definedName>
    <definedName name="N252_" localSheetId="1">#REF!</definedName>
    <definedName name="N252_">#REF!</definedName>
    <definedName name="N253_" localSheetId="0">#REF!</definedName>
    <definedName name="N253_" localSheetId="1">#REF!</definedName>
    <definedName name="N253_">#REF!</definedName>
    <definedName name="N254_" localSheetId="0">#REF!</definedName>
    <definedName name="N254_" localSheetId="1">#REF!</definedName>
    <definedName name="N254_">#REF!</definedName>
    <definedName name="N260_" localSheetId="0">#REF!</definedName>
    <definedName name="N260_" localSheetId="1">#REF!</definedName>
    <definedName name="N260_">#REF!</definedName>
    <definedName name="N290_" localSheetId="0">#REF!</definedName>
    <definedName name="N290_" localSheetId="1">#REF!</definedName>
    <definedName name="N290_">#REF!</definedName>
    <definedName name="N310_" localSheetId="0">#REF!</definedName>
    <definedName name="N310_" localSheetId="1">#REF!</definedName>
    <definedName name="N310_">#REF!</definedName>
    <definedName name="N390_" localSheetId="0">#REF!</definedName>
    <definedName name="N390_" localSheetId="1">#REF!</definedName>
    <definedName name="N390_">#REF!</definedName>
    <definedName name="N399_" localSheetId="0">#REF!</definedName>
    <definedName name="N399_" localSheetId="1">#REF!</definedName>
    <definedName name="N399_">#REF!</definedName>
    <definedName name="N410_" localSheetId="0">#REF!</definedName>
    <definedName name="N410_" localSheetId="1">#REF!</definedName>
    <definedName name="N410_">#REF!</definedName>
    <definedName name="N420_" localSheetId="0">#REF!</definedName>
    <definedName name="N420_" localSheetId="1">#REF!</definedName>
    <definedName name="N420_">#REF!</definedName>
    <definedName name="N430_" localSheetId="0">#REF!</definedName>
    <definedName name="N430_" localSheetId="1">#REF!</definedName>
    <definedName name="N430_">#REF!</definedName>
    <definedName name="N431_" localSheetId="0">#REF!</definedName>
    <definedName name="N431_" localSheetId="1">#REF!</definedName>
    <definedName name="N431_">#REF!</definedName>
    <definedName name="N432_" localSheetId="0">#REF!</definedName>
    <definedName name="N432_" localSheetId="1">#REF!</definedName>
    <definedName name="N432_">#REF!</definedName>
    <definedName name="N440_" localSheetId="0">#REF!</definedName>
    <definedName name="N440_" localSheetId="1">#REF!</definedName>
    <definedName name="N440_">#REF!</definedName>
    <definedName name="N450_" localSheetId="0">#REF!</definedName>
    <definedName name="N450_" localSheetId="1">#REF!</definedName>
    <definedName name="N450_">#REF!</definedName>
    <definedName name="N460_" localSheetId="0">#REF!</definedName>
    <definedName name="N460_" localSheetId="1">#REF!</definedName>
    <definedName name="N460_">#REF!</definedName>
    <definedName name="N470_" localSheetId="0">#REF!</definedName>
    <definedName name="N470_" localSheetId="1">#REF!</definedName>
    <definedName name="N470_">#REF!</definedName>
    <definedName name="N480_" localSheetId="0">#REF!</definedName>
    <definedName name="N480_" localSheetId="1">#REF!</definedName>
    <definedName name="N480_">#REF!</definedName>
    <definedName name="N490_" localSheetId="0">#REF!</definedName>
    <definedName name="N490_" localSheetId="1">#REF!</definedName>
    <definedName name="N490_">#REF!</definedName>
    <definedName name="N510_" localSheetId="0">#REF!</definedName>
    <definedName name="N510_" localSheetId="1">#REF!</definedName>
    <definedName name="N510_">#REF!</definedName>
    <definedName name="N511_" localSheetId="0">#REF!</definedName>
    <definedName name="N511_" localSheetId="1">#REF!</definedName>
    <definedName name="N511_">#REF!</definedName>
    <definedName name="N512_" localSheetId="0">#REF!</definedName>
    <definedName name="N512_" localSheetId="1">#REF!</definedName>
    <definedName name="N512_">#REF!</definedName>
    <definedName name="N513_" localSheetId="0">#REF!</definedName>
    <definedName name="N513_" localSheetId="1">#REF!</definedName>
    <definedName name="N513_">#REF!</definedName>
    <definedName name="N590_" localSheetId="0">#REF!</definedName>
    <definedName name="N590_" localSheetId="1">#REF!</definedName>
    <definedName name="N590_">#REF!</definedName>
    <definedName name="N610_" localSheetId="0">#REF!</definedName>
    <definedName name="N610_" localSheetId="1">#REF!</definedName>
    <definedName name="N610_">#REF!</definedName>
    <definedName name="N611_" localSheetId="0">#REF!</definedName>
    <definedName name="N611_" localSheetId="1">#REF!</definedName>
    <definedName name="N611_">#REF!</definedName>
    <definedName name="N612_" localSheetId="0">#REF!</definedName>
    <definedName name="N612_" localSheetId="1">#REF!</definedName>
    <definedName name="N612_">#REF!</definedName>
    <definedName name="N620_" localSheetId="0">#REF!</definedName>
    <definedName name="N620_" localSheetId="1">#REF!</definedName>
    <definedName name="N620_">#REF!</definedName>
    <definedName name="N621_" localSheetId="0">#REF!</definedName>
    <definedName name="N621_" localSheetId="1">#REF!</definedName>
    <definedName name="N621_">#REF!</definedName>
    <definedName name="N622_" localSheetId="0">#REF!</definedName>
    <definedName name="N622_" localSheetId="1">#REF!</definedName>
    <definedName name="N622_">#REF!</definedName>
    <definedName name="N623_" localSheetId="0">#REF!</definedName>
    <definedName name="N623_" localSheetId="1">#REF!</definedName>
    <definedName name="N623_">#REF!</definedName>
    <definedName name="N624_" localSheetId="0">#REF!</definedName>
    <definedName name="N624_" localSheetId="1">#REF!</definedName>
    <definedName name="N624_">#REF!</definedName>
    <definedName name="N625_" localSheetId="0">#REF!</definedName>
    <definedName name="N625_" localSheetId="1">#REF!</definedName>
    <definedName name="N625_">#REF!</definedName>
    <definedName name="N626_" localSheetId="0">#REF!</definedName>
    <definedName name="N626_" localSheetId="1">#REF!</definedName>
    <definedName name="N626_">#REF!</definedName>
    <definedName name="N627_" localSheetId="0">#REF!</definedName>
    <definedName name="N627_" localSheetId="1">#REF!</definedName>
    <definedName name="N627_">#REF!</definedName>
    <definedName name="N628_" localSheetId="0">#REF!</definedName>
    <definedName name="N628_" localSheetId="1">#REF!</definedName>
    <definedName name="N628_">#REF!</definedName>
    <definedName name="N630_" localSheetId="0">#REF!</definedName>
    <definedName name="N630_" localSheetId="1">#REF!</definedName>
    <definedName name="N630_">#REF!</definedName>
    <definedName name="N640_" localSheetId="0">#REF!</definedName>
    <definedName name="N640_" localSheetId="1">#REF!</definedName>
    <definedName name="N640_">#REF!</definedName>
    <definedName name="N650_" localSheetId="0">#REF!</definedName>
    <definedName name="N650_" localSheetId="1">#REF!</definedName>
    <definedName name="N650_">#REF!</definedName>
    <definedName name="N660_" localSheetId="0">#REF!</definedName>
    <definedName name="N660_" localSheetId="1">#REF!</definedName>
    <definedName name="N660_">#REF!</definedName>
    <definedName name="N670_" localSheetId="0">#REF!</definedName>
    <definedName name="N670_" localSheetId="1">#REF!</definedName>
    <definedName name="N670_">#REF!</definedName>
    <definedName name="N690_" localSheetId="0">#REF!</definedName>
    <definedName name="N690_" localSheetId="1">#REF!</definedName>
    <definedName name="N690_">#REF!</definedName>
    <definedName name="N699_" localSheetId="0">#REF!</definedName>
    <definedName name="N699_" localSheetId="1">#REF!</definedName>
    <definedName name="N699_">#REF!</definedName>
    <definedName name="nakl" localSheetId="0">#REF!</definedName>
    <definedName name="nakl" localSheetId="1">#REF!</definedName>
    <definedName name="nakl">#REF!</definedName>
    <definedName name="nakl_r" localSheetId="0">#REF!</definedName>
    <definedName name="nakl_r" localSheetId="1">#REF!</definedName>
    <definedName name="nakl_r">#REF!</definedName>
    <definedName name="nakl_r1" localSheetId="0">#REF!</definedName>
    <definedName name="nakl_r1" localSheetId="1">#REF!</definedName>
    <definedName name="nakl_r1">#REF!</definedName>
    <definedName name="Name">[70]Лист1!$C$408</definedName>
    <definedName name="NewTaxGW" localSheetId="0">#REF!</definedName>
    <definedName name="NewTaxGW" localSheetId="1">#REF!</definedName>
    <definedName name="NewTaxGW">#REF!</definedName>
    <definedName name="NewTaxIntangibles" localSheetId="0">#REF!</definedName>
    <definedName name="NewTaxIntangibles" localSheetId="1">#REF!</definedName>
    <definedName name="NewTaxIntangibles">#REF!</definedName>
    <definedName name="nfyz" localSheetId="0">[12]!nfyz</definedName>
    <definedName name="nfyz" localSheetId="1">[12]!nfyz</definedName>
    <definedName name="nfyz">[13]!nfyz</definedName>
    <definedName name="nhj">[76]PL!$A$36:$D$47</definedName>
    <definedName name="ni_mult" localSheetId="0">#REF!</definedName>
    <definedName name="ni_mult" localSheetId="1">#REF!</definedName>
    <definedName name="ni_mult">#REF!</definedName>
    <definedName name="ni_mult_sen" localSheetId="0">#REF!</definedName>
    <definedName name="ni_mult_sen" localSheetId="1">#REF!</definedName>
    <definedName name="ni_mult_sen">#REF!</definedName>
    <definedName name="ni_mult1" localSheetId="0">#REF!</definedName>
    <definedName name="ni_mult1" localSheetId="1">#REF!</definedName>
    <definedName name="ni_mult1">#REF!</definedName>
    <definedName name="ni_mult2" localSheetId="0">#REF!</definedName>
    <definedName name="ni_mult2" localSheetId="1">#REF!</definedName>
    <definedName name="ni_mult2">#REF!</definedName>
    <definedName name="ni_mult3" localSheetId="0">#REF!</definedName>
    <definedName name="ni_mult3" localSheetId="1">#REF!</definedName>
    <definedName name="ni_mult3">#REF!</definedName>
    <definedName name="ni_mult4" localSheetId="0">#REF!</definedName>
    <definedName name="ni_mult4" localSheetId="1">#REF!</definedName>
    <definedName name="ni_mult4">#REF!</definedName>
    <definedName name="ni_mult5" localSheetId="0">#REF!</definedName>
    <definedName name="ni_mult5" localSheetId="1">#REF!</definedName>
    <definedName name="ni_mult5">#REF!</definedName>
    <definedName name="ni_terminal" localSheetId="0">#REF!</definedName>
    <definedName name="ni_terminal" localSheetId="1">#REF!</definedName>
    <definedName name="ni_terminal">#REF!</definedName>
    <definedName name="NOM" localSheetId="1">#REF!</definedName>
    <definedName name="NOM">#REF!</definedName>
    <definedName name="NONPR" localSheetId="1">#REF!</definedName>
    <definedName name="NONPR">#REF!</definedName>
    <definedName name="norm_apple_02" localSheetId="0">#REF!</definedName>
    <definedName name="norm_apple_02" localSheetId="1">#REF!</definedName>
    <definedName name="norm_apple_02">#REF!</definedName>
    <definedName name="norm_apple_blackcurrantapple_new" localSheetId="0">#REF!</definedName>
    <definedName name="norm_apple_blackcurrantapple_new" localSheetId="1">#REF!</definedName>
    <definedName name="norm_apple_blackcurrantapple_new">#REF!</definedName>
    <definedName name="norm_apple_cherryapple_new" localSheetId="0">#REF!</definedName>
    <definedName name="norm_apple_cherryapple_new" localSheetId="1">#REF!</definedName>
    <definedName name="norm_apple_cherryapple_new">#REF!</definedName>
    <definedName name="norm_apple_nectgrapeapple" localSheetId="0">#REF!</definedName>
    <definedName name="norm_apple_nectgrapeapple" localSheetId="1">#REF!</definedName>
    <definedName name="norm_apple_nectgrapeapple">#REF!</definedName>
    <definedName name="norm_apple_nectlesnojbuket" localSheetId="0">#REF!</definedName>
    <definedName name="norm_apple_nectlesnojbuket" localSheetId="1">#REF!</definedName>
    <definedName name="norm_apple_nectlesnojbuket">#REF!</definedName>
    <definedName name="norm_apple_nectrosehipapple" localSheetId="0">#REF!</definedName>
    <definedName name="norm_apple_nectrosehipapple" localSheetId="1">#REF!</definedName>
    <definedName name="norm_apple_nectrosehipapple">#REF!</definedName>
    <definedName name="norm_apple_nectsadovyjbuket" localSheetId="0">#REF!</definedName>
    <definedName name="norm_apple_nectsadovyjbuket" localSheetId="1">#REF!</definedName>
    <definedName name="norm_apple_nectsadovyjbuket">#REF!</definedName>
    <definedName name="norm_apple_raspberryapple_new" localSheetId="0">#REF!</definedName>
    <definedName name="norm_apple_raspberryapple_new" localSheetId="1">#REF!</definedName>
    <definedName name="norm_apple_raspberryapple_new">#REF!</definedName>
    <definedName name="norm_apple_recap" localSheetId="0">#REF!</definedName>
    <definedName name="norm_apple_recap" localSheetId="1">#REF!</definedName>
    <definedName name="norm_apple_recap">#REF!</definedName>
    <definedName name="norm_apple_standard" localSheetId="0">#REF!</definedName>
    <definedName name="norm_apple_standard" localSheetId="1">#REF!</definedName>
    <definedName name="norm_apple_standard">#REF!</definedName>
    <definedName name="norm_apple_strawberryapple_new" localSheetId="0">#REF!</definedName>
    <definedName name="norm_apple_strawberryapple_new" localSheetId="1">#REF!</definedName>
    <definedName name="norm_apple_strawberryapple_new">#REF!</definedName>
    <definedName name="norm_appleobst_recap" localSheetId="0">#REF!</definedName>
    <definedName name="norm_appleobst_recap" localSheetId="1">#REF!</definedName>
    <definedName name="norm_appleobst_recap">#REF!</definedName>
    <definedName name="norm_apricot_recap" localSheetId="0">#REF!</definedName>
    <definedName name="norm_apricot_recap" localSheetId="1">#REF!</definedName>
    <definedName name="norm_apricot_recap">#REF!</definedName>
    <definedName name="norm_apricotpuree_recap" localSheetId="0">#REF!</definedName>
    <definedName name="norm_apricotpuree_recap" localSheetId="1">#REF!</definedName>
    <definedName name="norm_apricotpuree_recap">#REF!</definedName>
    <definedName name="norm_blackcurrant_blackcurrantapple_new" localSheetId="0">#REF!</definedName>
    <definedName name="norm_blackcurrant_blackcurrantapple_new" localSheetId="1">#REF!</definedName>
    <definedName name="norm_blackcurrant_blackcurrantapple_new">#REF!</definedName>
    <definedName name="norm_blackcurrantapple_old" localSheetId="0">#REF!</definedName>
    <definedName name="norm_blackcurrantapple_old" localSheetId="1">#REF!</definedName>
    <definedName name="norm_blackcurrantapple_old">#REF!</definedName>
    <definedName name="norm_cherry_cherryapple_new" localSheetId="0">#REF!</definedName>
    <definedName name="norm_cherry_cherryapple_new" localSheetId="1">#REF!</definedName>
    <definedName name="norm_cherry_cherryapple_new">#REF!</definedName>
    <definedName name="norm_cherry_nectsadovyjbuket" localSheetId="0">#REF!</definedName>
    <definedName name="norm_cherry_nectsadovyjbuket" localSheetId="1">#REF!</definedName>
    <definedName name="norm_cherry_nectsadovyjbuket">#REF!</definedName>
    <definedName name="norm_cherryapple_old" localSheetId="0">#REF!</definedName>
    <definedName name="norm_cherryapple_old" localSheetId="1">#REF!</definedName>
    <definedName name="norm_cherryapple_old">#REF!</definedName>
    <definedName name="norm_exotic_juicemultivitamin_recap" localSheetId="0">#REF!</definedName>
    <definedName name="norm_exotic_juicemultivitamin_recap" localSheetId="1">#REF!</definedName>
    <definedName name="norm_exotic_juicemultivitamin_recap">#REF!</definedName>
    <definedName name="norm_grape_nectgrapeapple" localSheetId="0">#REF!</definedName>
    <definedName name="norm_grape_nectgrapeapple" localSheetId="1">#REF!</definedName>
    <definedName name="norm_grape_nectgrapeapple">#REF!</definedName>
    <definedName name="norm_grape_old" localSheetId="0">#REF!</definedName>
    <definedName name="norm_grape_old" localSheetId="1">#REF!</definedName>
    <definedName name="norm_grape_old">#REF!</definedName>
    <definedName name="norm_holosas_nectrosehipapple" localSheetId="0">#REF!</definedName>
    <definedName name="norm_holosas_nectrosehipapple" localSheetId="1">#REF!</definedName>
    <definedName name="norm_holosas_nectrosehipapple">#REF!</definedName>
    <definedName name="norm_lemon_nectpineapplemangolemon" localSheetId="0">#REF!</definedName>
    <definedName name="norm_lemon_nectpineapplemangolemon" localSheetId="1">#REF!</definedName>
    <definedName name="norm_lemon_nectpineapplemangolemon">#REF!</definedName>
    <definedName name="norm_mango_nectpineapplemangolemon" localSheetId="0">#REF!</definedName>
    <definedName name="norm_mango_nectpineapplemangolemon" localSheetId="1">#REF!</definedName>
    <definedName name="norm_mango_nectpineapplemangolemon">#REF!</definedName>
    <definedName name="norm_multifruit_nectmultivitamin" localSheetId="0">#REF!</definedName>
    <definedName name="norm_multifruit_nectmultivitamin" localSheetId="1">#REF!</definedName>
    <definedName name="norm_multifruit_nectmultivitamin">#REF!</definedName>
    <definedName name="norm_multifruit_nectmultivitamin02" localSheetId="0">#REF!</definedName>
    <definedName name="norm_multifruit_nectmultivitamin02" localSheetId="1">#REF!</definedName>
    <definedName name="norm_multifruit_nectmultivitamin02">#REF!</definedName>
    <definedName name="norm_N02_apple_apple" localSheetId="0">#REF!</definedName>
    <definedName name="norm_N02_apple_apple" localSheetId="1">#REF!</definedName>
    <definedName name="norm_N02_apple_apple">#REF!</definedName>
    <definedName name="norm_N02_mango_8661" localSheetId="0">#REF!</definedName>
    <definedName name="norm_N02_mango_8661" localSheetId="1">#REF!</definedName>
    <definedName name="norm_N02_mango_8661">#REF!</definedName>
    <definedName name="norm_N02_multivit_3503" localSheetId="0">#REF!</definedName>
    <definedName name="norm_N02_multivit_3503" localSheetId="1">#REF!</definedName>
    <definedName name="norm_N02_multivit_3503">#REF!</definedName>
    <definedName name="norm_N02_multivitnec_8553" localSheetId="0">#REF!</definedName>
    <definedName name="norm_N02_multivitnec_8553" localSheetId="1">#REF!</definedName>
    <definedName name="norm_N02_multivitnec_8553">#REF!</definedName>
    <definedName name="norm_N02_orange_3503" localSheetId="0">#REF!</definedName>
    <definedName name="norm_N02_orange_3503" localSheetId="1">#REF!</definedName>
    <definedName name="norm_N02_orange_3503">#REF!</definedName>
    <definedName name="norm_N02_orange_cargillfrozen" localSheetId="0">#REF!</definedName>
    <definedName name="norm_N02_orange_cargillfrozen" localSheetId="1">#REF!</definedName>
    <definedName name="norm_N02_orange_cargillfrozen">#REF!</definedName>
    <definedName name="norm_N02_peach_8549" localSheetId="0">#REF!</definedName>
    <definedName name="norm_N02_peach_8549" localSheetId="1">#REF!</definedName>
    <definedName name="norm_N02_peach_8549">#REF!</definedName>
    <definedName name="norm_N02_pineapple_8518" localSheetId="0">#REF!</definedName>
    <definedName name="norm_N02_pineapple_8518" localSheetId="1">#REF!</definedName>
    <definedName name="norm_N02_pineapple_8518">#REF!</definedName>
    <definedName name="norm_NRC_apple_apple" localSheetId="0">#REF!</definedName>
    <definedName name="norm_NRC_apple_apple" localSheetId="1">#REF!</definedName>
    <definedName name="norm_NRC_apple_apple">#REF!</definedName>
    <definedName name="norm_NRC_grape_apple" localSheetId="0">#REF!</definedName>
    <definedName name="norm_NRC_grape_apple" localSheetId="1">#REF!</definedName>
    <definedName name="norm_NRC_grape_apple">#REF!</definedName>
    <definedName name="norm_NRC_grape_grape" localSheetId="0">#REF!</definedName>
    <definedName name="norm_NRC_grape_grape" localSheetId="1">#REF!</definedName>
    <definedName name="norm_NRC_grape_grape">#REF!</definedName>
    <definedName name="norm_NRC_grapefruit_buzina" localSheetId="0">#REF!</definedName>
    <definedName name="norm_NRC_grapefruit_buzina" localSheetId="1">#REF!</definedName>
    <definedName name="norm_NRC_grapefruit_buzina">#REF!</definedName>
    <definedName name="norm_NRC_grapefruit_redgrapefruit4573" localSheetId="0">#REF!</definedName>
    <definedName name="norm_NRC_grapefruit_redgrapefruit4573" localSheetId="1">#REF!</definedName>
    <definedName name="norm_NRC_grapefruit_redgrapefruit4573">#REF!</definedName>
    <definedName name="norm_NRC_grapefruit_whitegrapefruit" localSheetId="0">#REF!</definedName>
    <definedName name="norm_NRC_grapefruit_whitegrapefruit" localSheetId="1">#REF!</definedName>
    <definedName name="norm_NRC_grapefruit_whitegrapefruit">#REF!</definedName>
    <definedName name="norm_NRC_mango_8661" localSheetId="0">#REF!</definedName>
    <definedName name="norm_NRC_mango_8661" localSheetId="1">#REF!</definedName>
    <definedName name="norm_NRC_mango_8661">#REF!</definedName>
    <definedName name="norm_NRC_mangolemonpineapplenec_lemon" localSheetId="0">#REF!</definedName>
    <definedName name="norm_NRC_mangolemonpineapplenec_lemon" localSheetId="1">#REF!</definedName>
    <definedName name="norm_NRC_mangolemonpineapplenec_lemon">#REF!</definedName>
    <definedName name="norm_NRC_mangolemonpineapplenec_mango8508" localSheetId="0">#REF!</definedName>
    <definedName name="norm_NRC_mangolemonpineapplenec_mango8508" localSheetId="1">#REF!</definedName>
    <definedName name="norm_NRC_mangolemonpineapplenec_mango8508">#REF!</definedName>
    <definedName name="norm_NRC_mangolemonpineapplenec_pineapple8518" localSheetId="0">#REF!</definedName>
    <definedName name="norm_NRC_mangolemonpineapplenec_pineapple8518" localSheetId="1">#REF!</definedName>
    <definedName name="norm_NRC_mangolemonpineapplenec_pineapple8518">#REF!</definedName>
    <definedName name="norm_NRC_multivitnec_3503dark" localSheetId="0">#REF!</definedName>
    <definedName name="norm_NRC_multivitnec_3503dark" localSheetId="1">#REF!</definedName>
    <definedName name="norm_NRC_multivitnec_3503dark">#REF!</definedName>
    <definedName name="norm_NRC_multivitnec_8553" localSheetId="0">#REF!</definedName>
    <definedName name="norm_NRC_multivitnec_8553" localSheetId="1">#REF!</definedName>
    <definedName name="norm_NRC_multivitnec_8553">#REF!</definedName>
    <definedName name="norm_NRC_orange_3503" localSheetId="0">#REF!</definedName>
    <definedName name="norm_NRC_orange_3503" localSheetId="1">#REF!</definedName>
    <definedName name="norm_NRC_orange_3503">#REF!</definedName>
    <definedName name="norm_NRC_orange_cargill" localSheetId="0">#REF!</definedName>
    <definedName name="norm_NRC_orange_cargill" localSheetId="1">#REF!</definedName>
    <definedName name="norm_NRC_orange_cargill">#REF!</definedName>
    <definedName name="norm_NRC_orange_pulp" localSheetId="0">#REF!</definedName>
    <definedName name="norm_NRC_orange_pulp" localSheetId="1">#REF!</definedName>
    <definedName name="norm_NRC_orange_pulp">#REF!</definedName>
    <definedName name="norm_NRC_peach_8549" localSheetId="0">#REF!</definedName>
    <definedName name="norm_NRC_peach_8549" localSheetId="1">#REF!</definedName>
    <definedName name="norm_NRC_peach_8549">#REF!</definedName>
    <definedName name="norm_NRC_peach_applepuree" localSheetId="0">#REF!</definedName>
    <definedName name="norm_NRC_peach_applepuree" localSheetId="1">#REF!</definedName>
    <definedName name="norm_NRC_peach_applepuree">#REF!</definedName>
    <definedName name="norm_NRC_pineapple_8518" localSheetId="0">#REF!</definedName>
    <definedName name="norm_NRC_pineapple_8518" localSheetId="1">#REF!</definedName>
    <definedName name="norm_NRC_pineapple_8518">#REF!</definedName>
    <definedName name="norm_NRC_tomato_tomato" localSheetId="0">#REF!</definedName>
    <definedName name="norm_NRC_tomato_tomato" localSheetId="1">#REF!</definedName>
    <definedName name="norm_NRC_tomato_tomato">#REF!</definedName>
    <definedName name="norm_NRC_tomato_tomato15bx" localSheetId="0">#REF!</definedName>
    <definedName name="norm_NRC_tomato_tomato15bx" localSheetId="1">#REF!</definedName>
    <definedName name="norm_NRC_tomato_tomato15bx">#REF!</definedName>
    <definedName name="norm_NRC_tomato_tomato25bx" localSheetId="0">#REF!</definedName>
    <definedName name="norm_NRC_tomato_tomato25bx" localSheetId="1">#REF!</definedName>
    <definedName name="norm_NRC_tomato_tomato25bx">#REF!</definedName>
    <definedName name="norm_NTM_apple_appleGal" localSheetId="0">[77]к2!#REF!</definedName>
    <definedName name="norm_NTM_apple_appleGal" localSheetId="1">[77]к2!#REF!</definedName>
    <definedName name="norm_NTM_apple_appleGal">[77]к2!#REF!</definedName>
    <definedName name="norm_NTM_apple_aroma" localSheetId="0">[77]к2!#REF!</definedName>
    <definedName name="norm_NTM_apple_aroma" localSheetId="1">[77]к2!#REF!</definedName>
    <definedName name="norm_NTM_apple_aroma">[77]к2!#REF!</definedName>
    <definedName name="norm_NTM_grapefruit_buzina" localSheetId="0">[77]к2!#REF!</definedName>
    <definedName name="norm_NTM_grapefruit_buzina" localSheetId="1">[77]к2!#REF!</definedName>
    <definedName name="norm_NTM_grapefruit_buzina">[77]к2!#REF!</definedName>
    <definedName name="norm_NTM_grapefruit_citricacid" localSheetId="0">[77]к2!#REF!</definedName>
    <definedName name="norm_NTM_grapefruit_citricacid" localSheetId="1">[77]к2!#REF!</definedName>
    <definedName name="norm_NTM_grapefruit_citricacid">[77]к2!#REF!</definedName>
    <definedName name="norm_NTM_grapefruit_r4573" localSheetId="0">[77]к2!#REF!</definedName>
    <definedName name="norm_NTM_grapefruit_r4573" localSheetId="1">[77]к2!#REF!</definedName>
    <definedName name="norm_NTM_grapefruit_r4573">[77]к2!#REF!</definedName>
    <definedName name="norm_NTM_grapefruit_sugar" localSheetId="0">[77]к2!#REF!</definedName>
    <definedName name="norm_NTM_grapefruit_sugar" localSheetId="1">[77]к2!#REF!</definedName>
    <definedName name="norm_NTM_grapefruit_sugar">[77]к2!#REF!</definedName>
    <definedName name="norm_NTM_grapefruit_w4548" localSheetId="0">[77]к2!#REF!</definedName>
    <definedName name="norm_NTM_grapefruit_w4548" localSheetId="1">[77]к2!#REF!</definedName>
    <definedName name="norm_NTM_grapefruit_w4548">[77]к2!#REF!</definedName>
    <definedName name="norm_NTM_multivit_citricacid" localSheetId="0">[77]к2!#REF!</definedName>
    <definedName name="norm_NTM_multivit_citricacid" localSheetId="1">[77]к2!#REF!</definedName>
    <definedName name="norm_NTM_multivit_citricacid">[77]к2!#REF!</definedName>
    <definedName name="norm_NTM_multivit_mult8553" localSheetId="0">[77]к2!#REF!</definedName>
    <definedName name="norm_NTM_multivit_mult8553" localSheetId="1">[77]к2!#REF!</definedName>
    <definedName name="norm_NTM_multivit_mult8553">[77]к2!#REF!</definedName>
    <definedName name="norm_NTM_multivit_sugar" localSheetId="0">[77]к2!#REF!</definedName>
    <definedName name="norm_NTM_multivit_sugar" localSheetId="1">[77]к2!#REF!</definedName>
    <definedName name="norm_NTM_multivit_sugar">[77]к2!#REF!</definedName>
    <definedName name="norm_NTM_multivit_vitmix" localSheetId="0">[77]к2!#REF!</definedName>
    <definedName name="norm_NTM_multivit_vitmix" localSheetId="1">[77]к2!#REF!</definedName>
    <definedName name="norm_NTM_multivit_vitmix">[77]к2!#REF!</definedName>
    <definedName name="norm_NTM_orange_citricacid" localSheetId="0">[77]к2!#REF!</definedName>
    <definedName name="norm_NTM_orange_citricacid" localSheetId="1">[77]к2!#REF!</definedName>
    <definedName name="norm_NTM_orange_citricacid">[77]к2!#REF!</definedName>
    <definedName name="norm_NTM_orange_pulp" localSheetId="0">[77]к2!#REF!</definedName>
    <definedName name="norm_NTM_orange_pulp" localSheetId="1">[77]к2!#REF!</definedName>
    <definedName name="norm_NTM_orange_pulp">[77]к2!#REF!</definedName>
    <definedName name="norm_NTM_orange_sugar" localSheetId="0">[77]к2!#REF!</definedName>
    <definedName name="norm_NTM_orange_sugar" localSheetId="1">[77]к2!#REF!</definedName>
    <definedName name="norm_NTM_orange_sugar">[77]к2!#REF!</definedName>
    <definedName name="norm_NTM_orangeapricotnectar_orangeapricot8555" localSheetId="0">[77]к2!#REF!</definedName>
    <definedName name="norm_NTM_orangeapricotnectar_orangeapricot8555" localSheetId="1">[77]к2!#REF!</definedName>
    <definedName name="norm_NTM_orangeapricotnectar_orangeapricot8555">[77]к2!#REF!</definedName>
    <definedName name="norm_NTM_orangemango_3503" localSheetId="0">[77]к2!#REF!</definedName>
    <definedName name="norm_NTM_orangemango_3503" localSheetId="1">[77]к2!#REF!</definedName>
    <definedName name="norm_NTM_orangemango_3503">[77]к2!#REF!</definedName>
    <definedName name="norm_NTM_orangemango_citricacid" localSheetId="0">[77]к2!#REF!</definedName>
    <definedName name="norm_NTM_orangemango_citricacid" localSheetId="1">[77]к2!#REF!</definedName>
    <definedName name="norm_NTM_orangemango_citricacid">[77]к2!#REF!</definedName>
    <definedName name="norm_NTM_orangemango_mango8661" localSheetId="0">[77]к2!#REF!</definedName>
    <definedName name="norm_NTM_orangemango_mango8661" localSheetId="1">[77]к2!#REF!</definedName>
    <definedName name="norm_NTM_orangemango_mango8661">[77]к2!#REF!</definedName>
    <definedName name="norm_NTM_orangemango_sugar" localSheetId="0">[77]к2!#REF!</definedName>
    <definedName name="norm_NTM_orangemango_sugar" localSheetId="1">[77]к2!#REF!</definedName>
    <definedName name="norm_NTM_orangemango_sugar">[77]к2!#REF!</definedName>
    <definedName name="norm_NTM_pineapple_citricacid" localSheetId="0">[77]к2!#REF!</definedName>
    <definedName name="norm_NTM_pineapple_citricacid" localSheetId="1">[77]к2!#REF!</definedName>
    <definedName name="norm_NTM_pineapple_citricacid">[77]к2!#REF!</definedName>
    <definedName name="norm_NTM_pineapple_pineapple8518" localSheetId="0">[77]к2!#REF!</definedName>
    <definedName name="norm_NTM_pineapple_pineapple8518" localSheetId="1">[77]к2!#REF!</definedName>
    <definedName name="norm_NTM_pineapple_pineapple8518">[77]к2!#REF!</definedName>
    <definedName name="norm_NTM_pineapple_sugar" localSheetId="0">[77]к2!#REF!</definedName>
    <definedName name="norm_NTM_pineapple_sugar" localSheetId="1">[77]к2!#REF!</definedName>
    <definedName name="norm_NTM_pineapple_sugar">[77]к2!#REF!</definedName>
    <definedName name="norm_NTM_tomato_salt" localSheetId="0">[77]к2!#REF!</definedName>
    <definedName name="norm_NTM_tomato_salt" localSheetId="1">[77]к2!#REF!</definedName>
    <definedName name="norm_NTM_tomato_salt">[77]к2!#REF!</definedName>
    <definedName name="norm_NTM_tomato_tomato25bx" localSheetId="0">[77]к2!#REF!</definedName>
    <definedName name="norm_NTM_tomato_tomato25bx" localSheetId="1">[77]к2!#REF!</definedName>
    <definedName name="norm_NTM_tomato_tomato25bx">[77]к2!#REF!</definedName>
    <definedName name="norm_orange_02" localSheetId="0">#REF!</definedName>
    <definedName name="norm_orange_02" localSheetId="1">#REF!</definedName>
    <definedName name="norm_orange_02">#REF!</definedName>
    <definedName name="norm_orange_3503_nectar" localSheetId="0">#REF!</definedName>
    <definedName name="norm_orange_3503_nectar" localSheetId="1">#REF!</definedName>
    <definedName name="norm_orange_3503_nectar">#REF!</definedName>
    <definedName name="norm_orange_3503_recap" localSheetId="0">#REF!</definedName>
    <definedName name="norm_orange_3503_recap" localSheetId="1">#REF!</definedName>
    <definedName name="norm_orange_3503_recap">#REF!</definedName>
    <definedName name="norm_orange_3550_nectar" localSheetId="0">#REF!</definedName>
    <definedName name="norm_orange_3550_nectar" localSheetId="1">#REF!</definedName>
    <definedName name="norm_orange_3550_nectar">#REF!</definedName>
    <definedName name="norm_orange_frozen_old" localSheetId="0">#REF!</definedName>
    <definedName name="norm_orange_frozen_old" localSheetId="1">#REF!</definedName>
    <definedName name="norm_orange_frozen_old">#REF!</definedName>
    <definedName name="norm_orange_frozen_recap" localSheetId="0">#REF!</definedName>
    <definedName name="norm_orange_frozen_recap" localSheetId="1">#REF!</definedName>
    <definedName name="norm_orange_frozen_recap">#REF!</definedName>
    <definedName name="norm_orangeapricot_nectar" localSheetId="0">#REF!</definedName>
    <definedName name="norm_orangeapricot_nectar" localSheetId="1">#REF!</definedName>
    <definedName name="norm_orangeapricot_nectar">#REF!</definedName>
    <definedName name="norm_orangeapricot_old" localSheetId="0">#REF!</definedName>
    <definedName name="norm_orangeapricot_old" localSheetId="1">#REF!</definedName>
    <definedName name="norm_orangeapricot_old">#REF!</definedName>
    <definedName name="norm_peach_02" localSheetId="0">#REF!</definedName>
    <definedName name="norm_peach_02" localSheetId="1">#REF!</definedName>
    <definedName name="norm_peach_02">#REF!</definedName>
    <definedName name="norm_peach_old" localSheetId="0">#REF!</definedName>
    <definedName name="norm_peach_old" localSheetId="1">#REF!</definedName>
    <definedName name="norm_peach_old">#REF!</definedName>
    <definedName name="norm_peach_recap" localSheetId="0">#REF!</definedName>
    <definedName name="norm_peach_recap" localSheetId="1">#REF!</definedName>
    <definedName name="norm_peach_recap">#REF!</definedName>
    <definedName name="norm_peachpuree_recap" localSheetId="0">#REF!</definedName>
    <definedName name="norm_peachpuree_recap" localSheetId="1">#REF!</definedName>
    <definedName name="norm_peachpuree_recap">#REF!</definedName>
    <definedName name="norm_pineapple_nectar" localSheetId="0">#REF!</definedName>
    <definedName name="norm_pineapple_nectar" localSheetId="1">#REF!</definedName>
    <definedName name="norm_pineapple_nectar">#REF!</definedName>
    <definedName name="norm_pineapple_nectarpinapplemangolemon" localSheetId="0">#REF!</definedName>
    <definedName name="norm_pineapple_nectarpinapplemangolemon" localSheetId="1">#REF!</definedName>
    <definedName name="norm_pineapple_nectarpinapplemangolemon">#REF!</definedName>
    <definedName name="norm_pineapple_nectpineapplegrapefruit" localSheetId="0">#REF!</definedName>
    <definedName name="norm_pineapple_nectpineapplegrapefruit" localSheetId="1">#REF!</definedName>
    <definedName name="norm_pineapple_nectpineapplegrapefruit">#REF!</definedName>
    <definedName name="norm_pineapple_oldandrecap" localSheetId="0">#REF!</definedName>
    <definedName name="norm_pineapple_oldandrecap" localSheetId="1">#REF!</definedName>
    <definedName name="norm_pineapple_oldandrecap">#REF!</definedName>
    <definedName name="norm_pineapple_pineapple02" localSheetId="0">#REF!</definedName>
    <definedName name="norm_pineapple_pineapple02" localSheetId="1">#REF!</definedName>
    <definedName name="norm_pineapple_pineapple02">#REF!</definedName>
    <definedName name="norm_pineapple_recap" localSheetId="0">#REF!</definedName>
    <definedName name="norm_pineapple_recap" localSheetId="1">#REF!</definedName>
    <definedName name="norm_pineapple_recap">#REF!</definedName>
    <definedName name="norm_pulp_nectar" localSheetId="0">#REF!</definedName>
    <definedName name="norm_pulp_nectar" localSheetId="1">#REF!</definedName>
    <definedName name="norm_pulp_nectar">#REF!</definedName>
    <definedName name="norm_pulp_recap" localSheetId="0">#REF!</definedName>
    <definedName name="norm_pulp_recap" localSheetId="1">#REF!</definedName>
    <definedName name="norm_pulp_recap">#REF!</definedName>
    <definedName name="norm_raspberry_raspberryapple_new" localSheetId="0">#REF!</definedName>
    <definedName name="norm_raspberry_raspberryapple_new" localSheetId="1">#REF!</definedName>
    <definedName name="norm_raspberry_raspberryapple_new">#REF!</definedName>
    <definedName name="norm_raspberryapple_old" localSheetId="0">#REF!</definedName>
    <definedName name="norm_raspberryapple_old" localSheetId="1">#REF!</definedName>
    <definedName name="norm_raspberryapple_old">#REF!</definedName>
    <definedName name="norm_redgrapefruit_nectar" localSheetId="0">#REF!</definedName>
    <definedName name="norm_redgrapefruit_nectar" localSheetId="1">#REF!</definedName>
    <definedName name="norm_redgrapefruit_nectar">#REF!</definedName>
    <definedName name="norm_redgrapefruit_nectpingrapefruit" localSheetId="0">#REF!</definedName>
    <definedName name="norm_redgrapefruit_nectpingrapefruit" localSheetId="1">#REF!</definedName>
    <definedName name="norm_redgrapefruit_nectpingrapefruit">#REF!</definedName>
    <definedName name="norm_redgrapefruit_old" localSheetId="0">#REF!</definedName>
    <definedName name="norm_redgrapefruit_old" localSheetId="1">#REF!</definedName>
    <definedName name="norm_redgrapefruit_old">#REF!</definedName>
    <definedName name="norm_redgrapefruit_recap" localSheetId="0">#REF!</definedName>
    <definedName name="norm_redgrapefruit_recap" localSheetId="1">#REF!</definedName>
    <definedName name="norm_redgrapefruit_recap">#REF!</definedName>
    <definedName name="norm_strawberry_strawberryapple_new" localSheetId="0">#REF!</definedName>
    <definedName name="norm_strawberry_strawberryapple_new" localSheetId="1">#REF!</definedName>
    <definedName name="norm_strawberry_strawberryapple_new">#REF!</definedName>
    <definedName name="norm_strawberryapple_old" localSheetId="0">#REF!</definedName>
    <definedName name="norm_strawberryapple_old" localSheetId="1">#REF!</definedName>
    <definedName name="norm_strawberryapple_old">#REF!</definedName>
    <definedName name="norm_tomato_old" localSheetId="0">#REF!</definedName>
    <definedName name="norm_tomato_old" localSheetId="1">#REF!</definedName>
    <definedName name="norm_tomato_old">#REF!</definedName>
    <definedName name="norm_tomato_recap" localSheetId="0">#REF!</definedName>
    <definedName name="norm_tomato_recap" localSheetId="1">#REF!</definedName>
    <definedName name="norm_tomato_recap">#REF!</definedName>
    <definedName name="norm_tomato_standard" localSheetId="0">#REF!</definedName>
    <definedName name="norm_tomato_standard" localSheetId="1">#REF!</definedName>
    <definedName name="norm_tomato_standard">#REF!</definedName>
    <definedName name="norm_whitegrapefruit_grapefruitrecap" localSheetId="0">#REF!</definedName>
    <definedName name="norm_whitegrapefruit_grapefruitrecap" localSheetId="1">#REF!</definedName>
    <definedName name="norm_whitegrapefruit_grapefruitrecap">#REF!</definedName>
    <definedName name="normNTM_orange_orangecargill" localSheetId="0">[77]к2!#REF!</definedName>
    <definedName name="normNTM_orange_orangecargill" localSheetId="1">[77]к2!#REF!</definedName>
    <definedName name="normNTM_orange_orangecargill">[77]к2!#REF!</definedName>
    <definedName name="NSRF" localSheetId="1">#REF!</definedName>
    <definedName name="NSRF">#REF!</definedName>
    <definedName name="O" localSheetId="0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" localSheetId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b" localSheetId="0">#REF!</definedName>
    <definedName name="Ob" localSheetId="1">#REF!</definedName>
    <definedName name="Ob">#REF!</definedName>
    <definedName name="OBR46.XLS" localSheetId="0">#REF!</definedName>
    <definedName name="OBR46.XLS" localSheetId="1">#REF!</definedName>
    <definedName name="OBR46.XLS">#REF!</definedName>
    <definedName name="OKTMO" localSheetId="1">#REF!</definedName>
    <definedName name="OKTMO">#REF!</definedName>
    <definedName name="Oplata" localSheetId="0">#REF!</definedName>
    <definedName name="Oplata" localSheetId="1">#REF!</definedName>
    <definedName name="Oplata">#REF!</definedName>
    <definedName name="org" localSheetId="0">[78]Титульный!$F$17</definedName>
    <definedName name="org" localSheetId="1">[78]Титульный!$F$17</definedName>
    <definedName name="org">[79]Титульный!$F$17</definedName>
    <definedName name="overheads" localSheetId="0">#REF!</definedName>
    <definedName name="overheads" localSheetId="1">#REF!</definedName>
    <definedName name="overheads">#REF!</definedName>
    <definedName name="P_TYPE" localSheetId="1">[80]Титульный!#REF!</definedName>
    <definedName name="P_TYPE">[80]Титульный!#REF!</definedName>
    <definedName name="P_TYPE_GROUP">[80]TSheet!$W$2:$W$6</definedName>
    <definedName name="P1_ESO_PROT" localSheetId="0" hidden="1">#REF!,#REF!,#REF!,#REF!,#REF!,#REF!,#REF!,#REF!</definedName>
    <definedName name="P1_ESO_PROT" localSheetId="1" hidden="1">#REF!,#REF!,#REF!,#REF!,#REF!,#REF!,#REF!,#REF!</definedName>
    <definedName name="P1_ESO_PROT" hidden="1">#REF!,#REF!,#REF!,#REF!,#REF!,#REF!,#REF!,#REF!</definedName>
    <definedName name="P1_SBT_PROT" localSheetId="0" hidden="1">#REF!,#REF!,#REF!,#REF!,#REF!,#REF!,#REF!</definedName>
    <definedName name="P1_SBT_PROT" localSheetId="1" hidden="1">#REF!,#REF!,#REF!,#REF!,#REF!,#REF!,#REF!</definedName>
    <definedName name="P1_SBT_PROT" hidden="1">#REF!,#REF!,#REF!,#REF!,#REF!,#REF!,#REF!</definedName>
    <definedName name="P1_SCOPE_16_PRT" hidden="1">[81]Лист1!$E$15:$I$16,[81]Лист1!$E$18:$I$20,[81]Лист1!$E$23:$I$23,[81]Лист1!$E$26:$I$26,[81]Лист1!$E$29:$I$29,[81]Лист1!$E$32:$I$32,[81]Лист1!$E$35:$I$35,[81]Лист1!$B$34,[81]Лист1!$B$37</definedName>
    <definedName name="P1_SCOPE_17_PRT" localSheetId="0" hidden="1">#REF!,#REF!,#REF!,#REF!,#REF!,#REF!,#REF!,#REF!</definedName>
    <definedName name="P1_SCOPE_17_PRT" localSheetId="1" hidden="1">#REF!,#REF!,#REF!,#REF!,#REF!,#REF!,#REF!,#REF!</definedName>
    <definedName name="P1_SCOPE_17_PRT" hidden="1">#REF!,#REF!,#REF!,#REF!,#REF!,#REF!,#REF!,#REF!</definedName>
    <definedName name="P1_SCOPE_4_PRT" localSheetId="0" hidden="1">#REF!,#REF!,#REF!,#REF!,#REF!,#REF!,#REF!,#REF!,#REF!</definedName>
    <definedName name="P1_SCOPE_4_PRT" localSheetId="1" hidden="1">#REF!,#REF!,#REF!,#REF!,#REF!,#REF!,#REF!,#REF!,#REF!</definedName>
    <definedName name="P1_SCOPE_4_PRT" hidden="1">#REF!,#REF!,#REF!,#REF!,#REF!,#REF!,#REF!,#REF!,#REF!</definedName>
    <definedName name="P1_SCOPE_5_PRT" localSheetId="0" hidden="1">#REF!,#REF!,#REF!,#REF!,#REF!,#REF!,#REF!,#REF!,#REF!</definedName>
    <definedName name="P1_SCOPE_5_PRT" localSheetId="1" hidden="1">#REF!,#REF!,#REF!,#REF!,#REF!,#REF!,#REF!,#REF!,#REF!</definedName>
    <definedName name="P1_SCOPE_5_PRT" hidden="1">#REF!,#REF!,#REF!,#REF!,#REF!,#REF!,#REF!,#REF!,#REF!</definedName>
    <definedName name="P1_SCOPE_F1_PRT" localSheetId="0" hidden="1">#REF!,#REF!,#REF!,#REF!</definedName>
    <definedName name="P1_SCOPE_F1_PRT" localSheetId="1" hidden="1">#REF!,#REF!,#REF!,#REF!</definedName>
    <definedName name="P1_SCOPE_F1_PRT" hidden="1">#REF!,#REF!,#REF!,#REF!</definedName>
    <definedName name="P1_SCOPE_F2_PRT" localSheetId="0" hidden="1">#REF!,#REF!,#REF!,#REF!</definedName>
    <definedName name="P1_SCOPE_F2_PRT" localSheetId="1" hidden="1">#REF!,#REF!,#REF!,#REF!</definedName>
    <definedName name="P1_SCOPE_F2_PRT" hidden="1">#REF!,#REF!,#REF!,#REF!</definedName>
    <definedName name="P1_SCOPE_FLOAD" localSheetId="0" hidden="1">#REF!,#REF!,#REF!,#REF!,#REF!,#REF!</definedName>
    <definedName name="P1_SCOPE_FLOAD" localSheetId="1" hidden="1">#REF!,#REF!,#REF!,#REF!,#REF!,#REF!</definedName>
    <definedName name="P1_SCOPE_FLOAD" hidden="1">#REF!,#REF!,#REF!,#REF!,#REF!,#REF!</definedName>
    <definedName name="P1_SCOPE_FRML" localSheetId="0" hidden="1">#REF!,#REF!,#REF!,#REF!,#REF!,#REF!</definedName>
    <definedName name="P1_SCOPE_FRML" localSheetId="1" hidden="1">#REF!,#REF!,#REF!,#REF!,#REF!,#REF!</definedName>
    <definedName name="P1_SCOPE_FRML" hidden="1">#REF!,#REF!,#REF!,#REF!,#REF!,#REF!</definedName>
    <definedName name="P1_SCOPE_PER_PRT" localSheetId="0" hidden="1">#REF!,#REF!,#REF!,#REF!,#REF!</definedName>
    <definedName name="P1_SCOPE_PER_PRT" localSheetId="1" hidden="1">#REF!,#REF!,#REF!,#REF!,#REF!</definedName>
    <definedName name="P1_SCOPE_PER_PRT" hidden="1">#REF!,#REF!,#REF!,#REF!,#REF!</definedName>
    <definedName name="P1_SCOPE_SV_LD" localSheetId="0" hidden="1">#REF!,#REF!,#REF!,#REF!,#REF!,#REF!,#REF!</definedName>
    <definedName name="P1_SCOPE_SV_LD" localSheetId="1" hidden="1">#REF!,#REF!,#REF!,#REF!,#REF!,#REF!,#REF!</definedName>
    <definedName name="P1_SCOPE_SV_LD" hidden="1">#REF!,#REF!,#REF!,#REF!,#REF!,#REF!,#REF!</definedName>
    <definedName name="P1_SCOPE_SV_LD1" localSheetId="0" hidden="1">#REF!,#REF!,#REF!,#REF!,#REF!,#REF!,#REF!</definedName>
    <definedName name="P1_SCOPE_SV_LD1" localSheetId="1" hidden="1">#REF!,#REF!,#REF!,#REF!,#REF!,#REF!,#REF!</definedName>
    <definedName name="P1_SCOPE_SV_LD1" hidden="1">#REF!,#REF!,#REF!,#REF!,#REF!,#REF!,#REF!</definedName>
    <definedName name="P1_SCOPE_SV_PRT" localSheetId="0" hidden="1">#REF!,#REF!,#REF!,#REF!,#REF!,#REF!,#REF!</definedName>
    <definedName name="P1_SCOPE_SV_PRT" localSheetId="1" hidden="1">#REF!,#REF!,#REF!,#REF!,#REF!,#REF!,#REF!</definedName>
    <definedName name="P1_SCOPE_SV_PRT" hidden="1">#REF!,#REF!,#REF!,#REF!,#REF!,#REF!,#REF!</definedName>
    <definedName name="P1_SET_PROT" localSheetId="0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localSheetId="1" hidden="1">#REF!,#REF!,#REF!,#REF!,#REF!,#REF!,#REF!</definedName>
    <definedName name="P1_SET_PRT" hidden="1">#REF!,#REF!,#REF!,#REF!,#REF!,#REF!,#REF!</definedName>
    <definedName name="P12_T28_Protection" localSheetId="0">P1_T28_Protection,P2_T28_Protection,P3_T28_Protection,P4_T28_Protection,P5_T28_Protection,P6_T28_Protection,P7_T28_Protection,P8_T28_Protection</definedName>
    <definedName name="P12_T28_Protection" localSheetId="1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SCOPE_16_PRT" localSheetId="0" hidden="1">#REF!,#REF!,#REF!,#REF!,#REF!,#REF!,#REF!,#REF!</definedName>
    <definedName name="P2_SCOPE_16_PRT" localSheetId="1" hidden="1">#REF!,#REF!,#REF!,#REF!,#REF!,#REF!,#REF!,#REF!</definedName>
    <definedName name="P2_SCOPE_16_PRT" hidden="1">#REF!,#REF!,#REF!,#REF!,#REF!,#REF!,#REF!,#REF!</definedName>
    <definedName name="P2_SCOPE_4_PRT" localSheetId="0" hidden="1">#REF!,#REF!,#REF!,#REF!,#REF!,#REF!,#REF!,#REF!,#REF!</definedName>
    <definedName name="P2_SCOPE_4_PRT" localSheetId="1" hidden="1">#REF!,#REF!,#REF!,#REF!,#REF!,#REF!,#REF!,#REF!,#REF!</definedName>
    <definedName name="P2_SCOPE_4_PRT" hidden="1">#REF!,#REF!,#REF!,#REF!,#REF!,#REF!,#REF!,#REF!,#REF!</definedName>
    <definedName name="P2_SCOPE_5_PRT" localSheetId="0" hidden="1">#REF!,#REF!,#REF!,#REF!,#REF!,#REF!,#REF!,#REF!,#REF!</definedName>
    <definedName name="P2_SCOPE_5_PRT" localSheetId="1" hidden="1">#REF!,#REF!,#REF!,#REF!,#REF!,#REF!,#REF!,#REF!,#REF!</definedName>
    <definedName name="P2_SCOPE_5_PRT" hidden="1">#REF!,#REF!,#REF!,#REF!,#REF!,#REF!,#REF!,#REF!,#REF!</definedName>
    <definedName name="P2_SCOPE_F1_PRT" localSheetId="0" hidden="1">#REF!,#REF!,#REF!,#REF!</definedName>
    <definedName name="P2_SCOPE_F1_PRT" localSheetId="1" hidden="1">#REF!,#REF!,#REF!,#REF!</definedName>
    <definedName name="P2_SCOPE_F1_PRT" hidden="1">#REF!,#REF!,#REF!,#REF!</definedName>
    <definedName name="P2_SCOPE_F2_PRT" localSheetId="0" hidden="1">#REF!,#REF!,#REF!,#REF!</definedName>
    <definedName name="P2_SCOPE_F2_PRT" localSheetId="1" hidden="1">#REF!,#REF!,#REF!,#REF!</definedName>
    <definedName name="P2_SCOPE_F2_PRT" hidden="1">#REF!,#REF!,#REF!,#REF!</definedName>
    <definedName name="P2_SCOPE_PER_PRT" localSheetId="0" hidden="1">#REF!,#REF!,#REF!,#REF!,#REF!</definedName>
    <definedName name="P2_SCOPE_PER_PRT" localSheetId="1" hidden="1">#REF!,#REF!,#REF!,#REF!,#REF!</definedName>
    <definedName name="P2_SCOPE_PER_PRT" hidden="1">#REF!,#REF!,#REF!,#REF!,#REF!</definedName>
    <definedName name="P2_SCOPE_SV_PRT" localSheetId="0" hidden="1">#REF!,#REF!,#REF!,#REF!,#REF!,#REF!,#REF!</definedName>
    <definedName name="P2_SCOPE_SV_PRT" localSheetId="1" hidden="1">#REF!,#REF!,#REF!,#REF!,#REF!,#REF!,#REF!</definedName>
    <definedName name="P2_SCOPE_SV_PRT" hidden="1">#REF!,#REF!,#REF!,#REF!,#REF!,#REF!,#REF!</definedName>
    <definedName name="P3_SCOPE_F1_PRT" localSheetId="0" hidden="1">#REF!,#REF!,#REF!,#REF!</definedName>
    <definedName name="P3_SCOPE_F1_PRT" localSheetId="1" hidden="1">#REF!,#REF!,#REF!,#REF!</definedName>
    <definedName name="P3_SCOPE_F1_PRT" hidden="1">#REF!,#REF!,#REF!,#REF!</definedName>
    <definedName name="P3_SCOPE_PER_PRT" localSheetId="0" hidden="1">#REF!,#REF!,#REF!,#REF!,#REF!</definedName>
    <definedName name="P3_SCOPE_PER_PRT" localSheetId="1" hidden="1">#REF!,#REF!,#REF!,#REF!,#REF!</definedName>
    <definedName name="P3_SCOPE_PER_PRT" hidden="1">#REF!,#REF!,#REF!,#REF!,#REF!</definedName>
    <definedName name="P3_SCOPE_SV_PRT" localSheetId="0" hidden="1">#REF!,#REF!,#REF!,#REF!,#REF!,#REF!,#REF!</definedName>
    <definedName name="P3_SCOPE_SV_PRT" localSheetId="1" hidden="1">#REF!,#REF!,#REF!,#REF!,#REF!,#REF!,#REF!</definedName>
    <definedName name="P3_SCOPE_SV_PRT" hidden="1">#REF!,#REF!,#REF!,#REF!,#REF!,#REF!,#REF!</definedName>
    <definedName name="P4_SCOPE_F1_PRT" localSheetId="0" hidden="1">#REF!,#REF!,#REF!,#REF!</definedName>
    <definedName name="P4_SCOPE_F1_PRT" localSheetId="1" hidden="1">#REF!,#REF!,#REF!,#REF!</definedName>
    <definedName name="P4_SCOPE_F1_PRT" hidden="1">#REF!,#REF!,#REF!,#REF!</definedName>
    <definedName name="P4_SCOPE_PER_PRT" localSheetId="0" hidden="1">#REF!,#REF!,#REF!,#REF!,#REF!</definedName>
    <definedName name="P4_SCOPE_PER_PRT" localSheetId="1" hidden="1">#REF!,#REF!,#REF!,#REF!,#REF!</definedName>
    <definedName name="P4_SCOPE_PER_PRT" hidden="1">#REF!,#REF!,#REF!,#REF!,#REF!</definedName>
    <definedName name="P5_SCOPE_PER_PRT" localSheetId="0" hidden="1">#REF!,#REF!,#REF!,#REF!,#REF!</definedName>
    <definedName name="P5_SCOPE_PER_PRT" localSheetId="1" hidden="1">#REF!,#REF!,#REF!,#REF!,#REF!</definedName>
    <definedName name="P5_SCOPE_PER_PRT" hidden="1">#REF!,#REF!,#REF!,#REF!,#REF!</definedName>
    <definedName name="P6_SCOPE_PER_PRT" localSheetId="0" hidden="1">#REF!,#REF!,#REF!,#REF!,#REF!</definedName>
    <definedName name="P6_SCOPE_PER_PRT" localSheetId="1" hidden="1">#REF!,#REF!,#REF!,#REF!,#REF!</definedName>
    <definedName name="P6_SCOPE_PER_PRT" hidden="1">#REF!,#REF!,#REF!,#REF!,#REF!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 localSheetId="0" hidden="1">#REF!,#REF!,#REF!,#REF!,#REF!</definedName>
    <definedName name="P7_SCOPE_PER_PRT" localSheetId="1" hidden="1">#REF!,#REF!,#REF!,#REF!,#REF!</definedName>
    <definedName name="P7_SCOPE_PER_PRT" hidden="1">#REF!,#REF!,#REF!,#REF!,#REF!</definedName>
    <definedName name="P8_SCOPE_PER_PRT" localSheetId="0" hidden="1">#REF!,#REF!,#REF!,'Приложение 1'!P1_SCOPE_PER_PRT,'Приложение 1'!P2_SCOPE_PER_PRT,'Приложение 1'!P3_SCOPE_PER_PRT,'Приложение 1'!P4_SCOPE_PER_PRT</definedName>
    <definedName name="P8_SCOPE_PER_PRT" localSheetId="1" hidden="1">#REF!,#REF!,#REF!,'Приложение 2'!P1_SCOPE_PER_PRT,'Приложение 2'!P2_SCOPE_PER_PRT,'Приложение 2'!P3_SCOPE_PER_PRT,'Приложение 2'!P4_SCOPE_PER_PRT</definedName>
    <definedName name="P8_SCOPE_PER_PRT" hidden="1">#REF!,#REF!,#REF!,P1_SCOPE_PER_PRT,P2_SCOPE_PER_PRT,P3_SCOPE_PER_PRT,P4_SCOPE_PER_PRT</definedName>
    <definedName name="Par">'[82]8РЭК'!$B$52:$B$57,'[82]8РЭК'!$B$61:$B$66,'[82]8РЭК'!$B$69:$B$74,'[82]8РЭК'!$B$77:$B$82,'[82]8РЭК'!$B$85:$B$90,'[82]8РЭК'!$B$93:$B$98,'[82]8РЭК'!$B$101:$B$106,'[82]8РЭК'!$B$109:$B$114,'[82]8РЭК'!$B$117:$B$122</definedName>
    <definedName name="pbStartPageNumber">1</definedName>
    <definedName name="pbUpdatePageNumbering">TRUE</definedName>
    <definedName name="PC" localSheetId="0">#REF!</definedName>
    <definedName name="PC" localSheetId="1">#REF!</definedName>
    <definedName name="PC">#REF!</definedName>
    <definedName name="PercentageBought" localSheetId="0">'[25]Dairy Precedents'!#REF!</definedName>
    <definedName name="PercentageBought" localSheetId="1">'[25]Dairy Precedents'!#REF!</definedName>
    <definedName name="PercentageBought">'[25]Dairy Precedents'!#REF!</definedName>
    <definedName name="Period_name_0" localSheetId="0">[38]TSheet!$G$3</definedName>
    <definedName name="Period_name_0" localSheetId="1">[38]TSheet!$G$3</definedName>
    <definedName name="Period_name_0">[39]TSheet!$G$3</definedName>
    <definedName name="Period_name_1">[80]TSheet!$G$4</definedName>
    <definedName name="Period_name_2">[80]TSheet!$G$5</definedName>
    <definedName name="Period02" localSheetId="0">[83]Настройка!#REF!</definedName>
    <definedName name="Period02" localSheetId="1">[83]Настройка!#REF!</definedName>
    <definedName name="Period02">[83]Настройка!#REF!</definedName>
    <definedName name="Period1">[49]Настройка!$A$8</definedName>
    <definedName name="Period2">[49]Настройка!$A$11</definedName>
    <definedName name="Period3" localSheetId="1">[83]Настройка!#REF!</definedName>
    <definedName name="Period3">[83]Настройка!#REF!</definedName>
    <definedName name="PerOffical" localSheetId="0">#REF!</definedName>
    <definedName name="PerOffical" localSheetId="1">#REF!</definedName>
    <definedName name="PerOffical">#REF!</definedName>
    <definedName name="perp_lev" localSheetId="0">#REF!</definedName>
    <definedName name="perp_lev" localSheetId="1">#REF!</definedName>
    <definedName name="perp_lev">#REF!</definedName>
    <definedName name="perp_lev_sen" localSheetId="0">#REF!</definedName>
    <definedName name="perp_lev_sen" localSheetId="1">#REF!</definedName>
    <definedName name="perp_lev_sen">#REF!</definedName>
    <definedName name="perp_lev1" localSheetId="0">#REF!</definedName>
    <definedName name="perp_lev1" localSheetId="1">#REF!</definedName>
    <definedName name="perp_lev1">#REF!</definedName>
    <definedName name="perp_lev2" localSheetId="0">#REF!</definedName>
    <definedName name="perp_lev2" localSheetId="1">#REF!</definedName>
    <definedName name="perp_lev2">#REF!</definedName>
    <definedName name="perp_lev3" localSheetId="0">#REF!</definedName>
    <definedName name="perp_lev3" localSheetId="1">#REF!</definedName>
    <definedName name="perp_lev3">#REF!</definedName>
    <definedName name="perp_lev4" localSheetId="0">#REF!</definedName>
    <definedName name="perp_lev4" localSheetId="1">#REF!</definedName>
    <definedName name="perp_lev4">#REF!</definedName>
    <definedName name="perp_lev5" localSheetId="0">#REF!</definedName>
    <definedName name="perp_lev5" localSheetId="1">#REF!</definedName>
    <definedName name="perp_lev5">#REF!</definedName>
    <definedName name="perp_unlev" localSheetId="0">#REF!</definedName>
    <definedName name="perp_unlev" localSheetId="1">#REF!</definedName>
    <definedName name="perp_unlev">#REF!</definedName>
    <definedName name="perp_unlev_sen" localSheetId="0">#REF!</definedName>
    <definedName name="perp_unlev_sen" localSheetId="1">#REF!</definedName>
    <definedName name="perp_unlev_sen">#REF!</definedName>
    <definedName name="perp_unlev1" localSheetId="0">#REF!</definedName>
    <definedName name="perp_unlev1" localSheetId="1">#REF!</definedName>
    <definedName name="perp_unlev1">#REF!</definedName>
    <definedName name="perp_unlev2" localSheetId="0">#REF!</definedName>
    <definedName name="perp_unlev2" localSheetId="1">#REF!</definedName>
    <definedName name="perp_unlev2">#REF!</definedName>
    <definedName name="perp_unlev3" localSheetId="0">#REF!</definedName>
    <definedName name="perp_unlev3" localSheetId="1">#REF!</definedName>
    <definedName name="perp_unlev3">#REF!</definedName>
    <definedName name="perp_unlev4" localSheetId="0">#REF!</definedName>
    <definedName name="perp_unlev4" localSheetId="1">#REF!</definedName>
    <definedName name="perp_unlev4">#REF!</definedName>
    <definedName name="perp_unlev5" localSheetId="0">#REF!</definedName>
    <definedName name="perp_unlev5" localSheetId="1">#REF!</definedName>
    <definedName name="perp_unlev5">#REF!</definedName>
    <definedName name="PerWork" localSheetId="1">#REF!</definedName>
    <definedName name="PerWork">#REF!</definedName>
    <definedName name="PF" localSheetId="0">[38]Титульный!$F$18</definedName>
    <definedName name="PF" localSheetId="1">[38]Титульный!$F$18</definedName>
    <definedName name="PF">[39]Титульный!$F$18</definedName>
    <definedName name="PL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_Loss_Debt" localSheetId="0">'[25]P&amp;L'!#REF!</definedName>
    <definedName name="PL_Loss_Debt" localSheetId="1">'[25]P&amp;L'!#REF!</definedName>
    <definedName name="PL_Loss_Debt">'[25]P&amp;L'!#REF!</definedName>
    <definedName name="PL_Loss_Preferred" localSheetId="0">'[25]P&amp;L'!#REF!</definedName>
    <definedName name="PL_Loss_Preferred" localSheetId="1">'[25]P&amp;L'!#REF!</definedName>
    <definedName name="PL_Loss_Preferred">'[25]P&amp;L'!#REF!</definedName>
    <definedName name="PL_Rent" localSheetId="0">'[25]P&amp;L'!#REF!</definedName>
    <definedName name="PL_Rent" localSheetId="1">'[25]P&amp;L'!#REF!</definedName>
    <definedName name="PL_Rent">'[25]P&amp;L'!#REF!</definedName>
    <definedName name="Plug" localSheetId="0">#REF!</definedName>
    <definedName name="Plug" localSheetId="1">#REF!</definedName>
    <definedName name="Plug">#REF!</definedName>
    <definedName name="PM" localSheetId="1">#REF!</definedName>
    <definedName name="PM">#REF!</definedName>
    <definedName name="pp">'[17]APP Systems'!$F$49</definedName>
    <definedName name="pr">[84]Anlagevermögen!$A$1:$Z$29</definedName>
    <definedName name="prefrate" localSheetId="0">#REF!</definedName>
    <definedName name="prefrate" localSheetId="1">#REF!</definedName>
    <definedName name="prefrate">#REF!</definedName>
    <definedName name="printa" localSheetId="0">#REF!</definedName>
    <definedName name="printa" localSheetId="1">#REF!</definedName>
    <definedName name="printa">#REF!</definedName>
    <definedName name="printb" localSheetId="0">#REF!</definedName>
    <definedName name="printb" localSheetId="1">#REF!</definedName>
    <definedName name="printb">#REF!</definedName>
    <definedName name="printc" localSheetId="0">#REF!</definedName>
    <definedName name="printc" localSheetId="1">#REF!</definedName>
    <definedName name="printc">#REF!</definedName>
    <definedName name="printk" localSheetId="0">#REF!</definedName>
    <definedName name="printk" localSheetId="1">#REF!</definedName>
    <definedName name="printk">#REF!</definedName>
    <definedName name="production_type" localSheetId="0">[78]Титульный!$F$11</definedName>
    <definedName name="production_type" localSheetId="1">[78]Титульный!$F$11</definedName>
    <definedName name="production_type">[79]Титульный!$F$11</definedName>
    <definedName name="PROP_GROUP" localSheetId="0">[38]TSheet!$V$2:$V$6</definedName>
    <definedName name="PROP_GROUP" localSheetId="1">[38]TSheet!$V$2:$V$6</definedName>
    <definedName name="PROP_GROUP">[39]TSheet!$V$2:$V$6</definedName>
    <definedName name="q" localSheetId="0">#REF!</definedName>
    <definedName name="q" localSheetId="1">#REF!</definedName>
    <definedName name="q">#REF!</definedName>
    <definedName name="qasa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asa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asa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qqq" localSheetId="0">#REF!</definedName>
    <definedName name="qqqq" localSheetId="1">#REF!</definedName>
    <definedName name="qqqq">#REF!</definedName>
    <definedName name="qqqqq" localSheetId="0">#REF!</definedName>
    <definedName name="qqqqq" localSheetId="1">#REF!</definedName>
    <definedName name="qqqqq">#REF!</definedName>
    <definedName name="qqwere" localSheetId="0">#REF!</definedName>
    <definedName name="qqwere" localSheetId="1">#REF!</definedName>
    <definedName name="qqwere">#REF!</definedName>
    <definedName name="qrqte" localSheetId="0">#REF!</definedName>
    <definedName name="qrqte" localSheetId="1">#REF!</definedName>
    <definedName name="qrqte">#REF!</definedName>
    <definedName name="qwer12" localSheetId="0">#REF!</definedName>
    <definedName name="qwer12" localSheetId="1">#REF!</definedName>
    <definedName name="qwer12">#REF!</definedName>
    <definedName name="qwer234" localSheetId="0">#REF!</definedName>
    <definedName name="qwer234" localSheetId="1">#REF!</definedName>
    <definedName name="qwer234">#REF!</definedName>
    <definedName name="qwer3454">'[59]Продажи реальные и прогноз 20 л'!$E$47</definedName>
    <definedName name="qwert3" localSheetId="0">#REF!</definedName>
    <definedName name="qwert3" localSheetId="1">#REF!</definedName>
    <definedName name="qwert3">#REF!</definedName>
    <definedName name="qwert567" localSheetId="0">#REF!</definedName>
    <definedName name="qwert567" localSheetId="1">#REF!</definedName>
    <definedName name="qwert567">#REF!</definedName>
    <definedName name="qwert78" localSheetId="0">#REF!</definedName>
    <definedName name="qwert78" localSheetId="1">#REF!</definedName>
    <definedName name="qwert78">#REF!</definedName>
    <definedName name="qwerty1" localSheetId="0">#REF!</definedName>
    <definedName name="qwerty1" localSheetId="1">#REF!</definedName>
    <definedName name="qwerty1">#REF!</definedName>
    <definedName name="qwerty5" localSheetId="0">#REF!</definedName>
    <definedName name="qwerty5" localSheetId="1">#REF!</definedName>
    <definedName name="qwerty5">#REF!</definedName>
    <definedName name="qwerwe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werwe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werw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ate" localSheetId="0">#REF!</definedName>
    <definedName name="rate" localSheetId="1">#REF!</definedName>
    <definedName name="rate">#REF!</definedName>
    <definedName name="Rate0">[49]Настройка!$B$15</definedName>
    <definedName name="Rate01" localSheetId="0">[83]Настройка!#REF!</definedName>
    <definedName name="Rate01" localSheetId="1">[83]Настройка!#REF!</definedName>
    <definedName name="Rate01">[83]Настройка!#REF!</definedName>
    <definedName name="Rate02" localSheetId="1">[83]Настройка!#REF!</definedName>
    <definedName name="Rate02">[83]Настройка!#REF!</definedName>
    <definedName name="Rate03" localSheetId="1">[83]Настройка!#REF!</definedName>
    <definedName name="Rate03">[83]Настройка!#REF!</definedName>
    <definedName name="Rate04" localSheetId="1">[83]Настройка!#REF!</definedName>
    <definedName name="Rate04">[83]Настройка!#REF!</definedName>
    <definedName name="Rate05" localSheetId="1">[83]Настройка!#REF!</definedName>
    <definedName name="Rate05">[83]Настройка!#REF!</definedName>
    <definedName name="Rate06" localSheetId="1">[83]Настройка!#REF!</definedName>
    <definedName name="Rate06">[83]Настройка!#REF!</definedName>
    <definedName name="Rate1">[49]Настройка!$B$16</definedName>
    <definedName name="rate2" localSheetId="0">#REF!</definedName>
    <definedName name="rate2" localSheetId="1">#REF!</definedName>
    <definedName name="rate2">#REF!</definedName>
    <definedName name="rateJuce" localSheetId="0">#REF!</definedName>
    <definedName name="rateJuce" localSheetId="1">#REF!</definedName>
    <definedName name="rateJuce">#REF!</definedName>
    <definedName name="rateJuice" localSheetId="0">[85]Инфо!#REF!</definedName>
    <definedName name="rateJuice" localSheetId="1">[85]Инфо!#REF!</definedName>
    <definedName name="rateJuice">[85]Инфо!#REF!</definedName>
    <definedName name="rateKZTtoKGS">[86]Справочно!$C$13</definedName>
    <definedName name="rateKZTtoRUR">[87]Справочно!$C$14</definedName>
    <definedName name="rateMilk" localSheetId="0">[85]Инфо!#REF!</definedName>
    <definedName name="rateMilk" localSheetId="1">[85]Инфо!#REF!</definedName>
    <definedName name="rateMilk">[85]Инфо!#REF!</definedName>
    <definedName name="RD" localSheetId="0">#REF!</definedName>
    <definedName name="RD" localSheetId="1">#REF!</definedName>
    <definedName name="RD">#REF!</definedName>
    <definedName name="REGUL" localSheetId="1">#REF!</definedName>
    <definedName name="REGUL">#REF!</definedName>
    <definedName name="ReleveredBeta" localSheetId="0">#REF!</definedName>
    <definedName name="ReleveredBeta" localSheetId="1">#REF!</definedName>
    <definedName name="ReleveredBeta">#REF!</definedName>
    <definedName name="rerter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rter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rt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spirators" localSheetId="0">#REF!</definedName>
    <definedName name="respirators" localSheetId="1">#REF!</definedName>
    <definedName name="respirators">#REF!</definedName>
    <definedName name="Revolver_Interest" localSheetId="0">#REF!</definedName>
    <definedName name="Revolver_Interest" localSheetId="1">#REF!</definedName>
    <definedName name="Revolver_Interest">#REF!</definedName>
    <definedName name="rghergher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ghergher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ghergh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oll" localSheetId="0">#REF!</definedName>
    <definedName name="roll" localSheetId="1">#REF!</definedName>
    <definedName name="roll">#REF!</definedName>
    <definedName name="rows">[40]АКРасч!$A$1:$IV$5,[40]АКРасч!$A$7:$IV$22,[40]АКРасч!$A$24:$IV$41,[40]АКРасч!$A$43:$IV$54,[40]АКРасч!$A$55:$IV$56,[40]АКРасч!$A$58:$IV$71,[40]АКРасч!$A$72:$IV$98</definedName>
    <definedName name="rr" localSheetId="0">[12]!rr</definedName>
    <definedName name="rr" localSheetId="1">[12]!rr</definedName>
    <definedName name="rr">[13]!rr</definedName>
    <definedName name="rrr" localSheetId="1">#REF!</definedName>
    <definedName name="rrr">#REF!</definedName>
    <definedName name="rrrr" localSheetId="1">#REF!</definedName>
    <definedName name="rrrr">#REF!</definedName>
    <definedName name="rrrrrr" localSheetId="1">#REF!</definedName>
    <definedName name="rrrrrr">#REF!</definedName>
    <definedName name="rrtget6" localSheetId="0">[12]!rrtget6</definedName>
    <definedName name="rrtget6" localSheetId="1">[12]!rrtget6</definedName>
    <definedName name="rrtget6">[13]!rrtget6</definedName>
    <definedName name="rtghr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ghr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gh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itle" localSheetId="0">#REF!</definedName>
    <definedName name="Rtitle" localSheetId="1">#REF!</definedName>
    <definedName name="Rtitle">#REF!</definedName>
    <definedName name="RUR_ПЛАН_M" localSheetId="0">#REF!</definedName>
    <definedName name="RUR_ПЛАН_M" localSheetId="1">#REF!</definedName>
    <definedName name="RUR_ПЛАН_M">#REF!</definedName>
    <definedName name="RUR_ПЛАН_Г" localSheetId="0">#REF!</definedName>
    <definedName name="RUR_ПЛАН_Г" localSheetId="1">#REF!</definedName>
    <definedName name="RUR_ПЛАН_Г">#REF!</definedName>
    <definedName name="RUR_ФАКТ_M" localSheetId="0">#REF!</definedName>
    <definedName name="RUR_ФАКТ_M" localSheetId="1">#REF!</definedName>
    <definedName name="RUR_ФАКТ_M">#REF!</definedName>
    <definedName name="RUR_ФАКТ_Г" localSheetId="0">#REF!</definedName>
    <definedName name="RUR_ФАКТ_Г" localSheetId="1">#REF!</definedName>
    <definedName name="RUR_ФАКТ_Г">#REF!</definedName>
    <definedName name="rus" localSheetId="0">#REF!</definedName>
    <definedName name="rus" localSheetId="1">#REF!</definedName>
    <definedName name="rus">#REF!</definedName>
    <definedName name="s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1_" localSheetId="0">#REF!</definedName>
    <definedName name="S1_" localSheetId="1">#REF!</definedName>
    <definedName name="S1_">#REF!</definedName>
    <definedName name="S10_" localSheetId="1">#REF!</definedName>
    <definedName name="S10_">#REF!</definedName>
    <definedName name="S11_" localSheetId="1">#REF!</definedName>
    <definedName name="S11_">#REF!</definedName>
    <definedName name="S12_" localSheetId="1">#REF!</definedName>
    <definedName name="S12_">#REF!</definedName>
    <definedName name="S13_" localSheetId="1">#REF!</definedName>
    <definedName name="S13_">#REF!</definedName>
    <definedName name="S14_" localSheetId="1">#REF!</definedName>
    <definedName name="S14_">#REF!</definedName>
    <definedName name="S15_" localSheetId="1">#REF!</definedName>
    <definedName name="S15_">#REF!</definedName>
    <definedName name="S16_" localSheetId="1">#REF!</definedName>
    <definedName name="S16_">#REF!</definedName>
    <definedName name="S17_" localSheetId="1">#REF!</definedName>
    <definedName name="S17_">#REF!</definedName>
    <definedName name="S18_" localSheetId="1">#REF!</definedName>
    <definedName name="S18_">#REF!</definedName>
    <definedName name="S19_" localSheetId="1">#REF!</definedName>
    <definedName name="S19_">#REF!</definedName>
    <definedName name="S2_" localSheetId="1">#REF!</definedName>
    <definedName name="S2_">#REF!</definedName>
    <definedName name="S20_" localSheetId="1">#REF!</definedName>
    <definedName name="S20_">#REF!</definedName>
    <definedName name="S3_" localSheetId="1">#REF!</definedName>
    <definedName name="S3_">#REF!</definedName>
    <definedName name="S4_" localSheetId="1">#REF!</definedName>
    <definedName name="S4_">#REF!</definedName>
    <definedName name="s4601_41" localSheetId="0">#REF!</definedName>
    <definedName name="s4601_41" localSheetId="1">#REF!</definedName>
    <definedName name="s4601_41">#REF!</definedName>
    <definedName name="s4602_41" localSheetId="0">#REF!</definedName>
    <definedName name="s4602_41" localSheetId="1">#REF!</definedName>
    <definedName name="s4602_41">#REF!</definedName>
    <definedName name="s4603_41" localSheetId="0">#REF!</definedName>
    <definedName name="s4603_41" localSheetId="1">#REF!</definedName>
    <definedName name="s4603_41">#REF!</definedName>
    <definedName name="s4604_41" localSheetId="0">#REF!</definedName>
    <definedName name="s4604_41" localSheetId="1">#REF!</definedName>
    <definedName name="s4604_41">#REF!</definedName>
    <definedName name="s4605_41" localSheetId="0">#REF!</definedName>
    <definedName name="s4605_41" localSheetId="1">#REF!</definedName>
    <definedName name="s4605_41">#REF!</definedName>
    <definedName name="S5_" localSheetId="1">#REF!</definedName>
    <definedName name="S5_">#REF!</definedName>
    <definedName name="S6_" localSheetId="1">#REF!</definedName>
    <definedName name="S6_">#REF!</definedName>
    <definedName name="S7_" localSheetId="1">#REF!</definedName>
    <definedName name="S7_">#REF!</definedName>
    <definedName name="S8_" localSheetId="1">#REF!</definedName>
    <definedName name="S8_">#REF!</definedName>
    <definedName name="S9_" localSheetId="1">#REF!</definedName>
    <definedName name="S9_">#REF!</definedName>
    <definedName name="SALSUP" localSheetId="1">#REF!</definedName>
    <definedName name="SALSUP">#REF!</definedName>
    <definedName name="samara" localSheetId="0">#REF!</definedName>
    <definedName name="samara" localSheetId="1">#REF!</definedName>
    <definedName name="samara">#REF!</definedName>
    <definedName name="SBT_PROT">#N/A</definedName>
    <definedName name="scenario_choice">'[36]Macro Assumptions'!$D$60</definedName>
    <definedName name="sch" localSheetId="1">#REF!</definedName>
    <definedName name="sch">#REF!</definedName>
    <definedName name="SCOPE_16_PRT">#N/A</definedName>
    <definedName name="SCOPE_24_LD" localSheetId="0">#REF!,#REF!</definedName>
    <definedName name="SCOPE_24_LD" localSheetId="1">#REF!,#REF!</definedName>
    <definedName name="SCOPE_24_LD">#REF!,#REF!</definedName>
    <definedName name="SCOPE_24_PRT" localSheetId="0">#REF!,#REF!,#REF!,#REF!</definedName>
    <definedName name="SCOPE_24_PRT" localSheetId="1">#REF!,#REF!,#REF!,#REF!</definedName>
    <definedName name="SCOPE_24_PRT">#REF!,#REF!,#REF!,#REF!</definedName>
    <definedName name="SCOPE_ESOLD" localSheetId="0">#REF!</definedName>
    <definedName name="SCOPE_ESOLD" localSheetId="1">#REF!</definedName>
    <definedName name="SCOPE_ESOLD">#REF!</definedName>
    <definedName name="SCOPE_FLOAD">#N/A</definedName>
    <definedName name="SCOPE_FRML">#N/A</definedName>
    <definedName name="SCOPE_LOAD_1" localSheetId="0">#REF!</definedName>
    <definedName name="SCOPE_LOAD_1" localSheetId="1">#REF!</definedName>
    <definedName name="SCOPE_LOAD_1">#REF!</definedName>
    <definedName name="SCOPE_PER_PRT" localSheetId="0">[12]!P5_SCOPE_PER_PRT,[12]!P6_SCOPE_PER_PRT,[12]потери!P7_SCOPE_PER_PRT,[12]потери!P8_SCOPE_PER_PRT</definedName>
    <definedName name="SCOPE_PER_PRT" localSheetId="1">[12]!P5_SCOPE_PER_PRT,[12]!P6_SCOPE_PER_PRT,[12]потери!P7_SCOPE_PER_PRT,[12]потери!P8_SCOPE_PER_PRT</definedName>
    <definedName name="SCOPE_PER_PRT">[13]!P5_SCOPE_PER_PRT,[13]!P6_SCOPE_PER_PRT,[13]потери!P7_SCOPE_PER_PRT,[13]потери!P8_SCOPE_PER_PRT</definedName>
    <definedName name="SCOPE_SETLD" localSheetId="0">#REF!</definedName>
    <definedName name="SCOPE_SETLD" localSheetId="1">#REF!</definedName>
    <definedName name="SCOPE_SETLD">#REF!</definedName>
    <definedName name="SCOPE_SV_PRT" localSheetId="0">[12]!P1_SCOPE_SV_PRT,[12]!P2_SCOPE_SV_PRT,[12]!P3_SCOPE_SV_PRT</definedName>
    <definedName name="SCOPE_SV_PRT" localSheetId="1">[12]!P1_SCOPE_SV_PRT,[12]!P2_SCOPE_SV_PRT,[12]!P3_SCOPE_SV_PRT</definedName>
    <definedName name="SCOPE_SV_PRT">[13]!P1_SCOPE_SV_PRT,[13]!P2_SCOPE_SV_PRT,[13]!P3_SCOPE_SV_PRT</definedName>
    <definedName name="SCOPE_VD" localSheetId="0">[74]TECHSHEET!$C$1:$C$10</definedName>
    <definedName name="SCOPE_VD" localSheetId="1">[74]TECHSHEET!$C$1:$C$10</definedName>
    <definedName name="SCOPE_VD">[75]TECHSHEET!$C$1:$C$10</definedName>
    <definedName name="sd" localSheetId="0">#REF!</definedName>
    <definedName name="sd" localSheetId="1">#REF!</definedName>
    <definedName name="sd">#REF!</definedName>
    <definedName name="sdasd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asd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as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e" localSheetId="0">#REF!</definedName>
    <definedName name="sde" localSheetId="1">#REF!</definedName>
    <definedName name="sde">#REF!</definedName>
    <definedName name="sent" localSheetId="0">#REF!</definedName>
    <definedName name="sent" localSheetId="1">#REF!</definedName>
    <definedName name="sent">#REF!</definedName>
    <definedName name="sentral_kurgan" localSheetId="0">#REF!</definedName>
    <definedName name="sentral_kurgan" localSheetId="1">#REF!</definedName>
    <definedName name="sentral_kurgan">#REF!</definedName>
    <definedName name="SET_PROT">#N/A</definedName>
    <definedName name="SET_PRT">#N/A</definedName>
    <definedName name="sfd" localSheetId="0">#REF!</definedName>
    <definedName name="sfd" localSheetId="1">#REF!</definedName>
    <definedName name="sfd">#REF!</definedName>
    <definedName name="sffhh" localSheetId="0">#REF!</definedName>
    <definedName name="sffhh" localSheetId="1">#REF!</definedName>
    <definedName name="sffhh">#REF!</definedName>
    <definedName name="share_tog" localSheetId="0">#REF!</definedName>
    <definedName name="share_tog" localSheetId="1">#REF!</definedName>
    <definedName name="share_tog">#REF!</definedName>
    <definedName name="shares" localSheetId="0">#REF!</definedName>
    <definedName name="shares" localSheetId="1">#REF!</definedName>
    <definedName name="shares">#REF!</definedName>
    <definedName name="Sheet2?prefix?">"H"</definedName>
    <definedName name="shos" localSheetId="0">#REF!</definedName>
    <definedName name="shos" localSheetId="1">#REF!</definedName>
    <definedName name="shos">#REF!</definedName>
    <definedName name="SPHAS" localSheetId="1">#REF!</definedName>
    <definedName name="SPHAS">#REF!</definedName>
    <definedName name="ss" localSheetId="0">#REF!</definedName>
    <definedName name="ss" localSheetId="1">#REF!</definedName>
    <definedName name="ss">#REF!</definedName>
    <definedName name="sshsgh" localSheetId="0">#REF!</definedName>
    <definedName name="sshsgh" localSheetId="1">#REF!</definedName>
    <definedName name="sshsgh">#REF!</definedName>
    <definedName name="ST" localSheetId="1">#REF!</definedName>
    <definedName name="ST">#REF!</definedName>
    <definedName name="sy0">'[16]BCS APP CR'!$O$24</definedName>
    <definedName name="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1_" localSheetId="0">#REF!</definedName>
    <definedName name="T1_" localSheetId="1">#REF!</definedName>
    <definedName name="T1_">#REF!</definedName>
    <definedName name="T1_Protect" localSheetId="0">P15_T1_Protect,P16_T1_Protect,P17_T1_Protect,P18_T1_Protect,[88]!P19_T1_Protect</definedName>
    <definedName name="T1_Protect" localSheetId="1">P15_T1_Protect,P16_T1_Protect,P17_T1_Protect,P18_T1_Protect,[88]!P19_T1_Protect</definedName>
    <definedName name="T1_Protect">P15_T1_Protect,P16_T1_Protect,P17_T1_Protect,P18_T1_Protect,[0]!P19_T1_Protect</definedName>
    <definedName name="T11?Data">#N/A</definedName>
    <definedName name="T15?Columns" localSheetId="0">#REF!</definedName>
    <definedName name="T15?Columns" localSheetId="1">#REF!</definedName>
    <definedName name="T15?Columns">#REF!</definedName>
    <definedName name="T15?ItemComments" localSheetId="1">#REF!</definedName>
    <definedName name="T15?ItemComments">#REF!</definedName>
    <definedName name="T15?Items" localSheetId="1">#REF!</definedName>
    <definedName name="T15?Items">#REF!</definedName>
    <definedName name="T15?Scope" localSheetId="1">#REF!</definedName>
    <definedName name="T15?Scope">#REF!</definedName>
    <definedName name="T15?ВРАС" localSheetId="1">#REF!</definedName>
    <definedName name="T15?ВРАС">#REF!</definedName>
    <definedName name="T17_Protect" localSheetId="0">#REF!,#REF!,P1_T17_Protect</definedName>
    <definedName name="T17_Protect" localSheetId="1">#REF!,#REF!,P1_T17_Protect</definedName>
    <definedName name="T17_Protect">#REF!,#REF!,P1_T17_Protect</definedName>
    <definedName name="T17_Protection" localSheetId="0">P2_T17_Protection,P3_T17_Protection,P4_T17_Protection,P5_T17_Protection,P6_T17_Protection</definedName>
    <definedName name="T17_Protection" localSheetId="1">P2_T17_Protection,P3_T17_Protection,P4_T17_Protection,P5_T17_Protection,P6_T17_Protection</definedName>
    <definedName name="T17_Protection">P2_T17_Protection,P3_T17_Protection,P4_T17_Protection,P5_T17_Protection,P6_T17_Protection</definedName>
    <definedName name="T18.1?Data" localSheetId="0">P1_T18.1?Data,P2_T18.1?Data</definedName>
    <definedName name="T18.1?Data" localSheetId="1">P1_T18.1?Data,P2_T18.1?Data</definedName>
    <definedName name="T18.1?Data">P1_T18.1?Data,P2_T18.1?Data</definedName>
    <definedName name="T19.1.1?Data" localSheetId="0">P1_T19.1.1?Data,P2_T19.1.1?Data</definedName>
    <definedName name="T19.1.1?Data" localSheetId="1">P1_T19.1.1?Data,P2_T19.1.1?Data</definedName>
    <definedName name="T19.1.1?Data">P1_T19.1.1?Data,P2_T19.1.1?Data</definedName>
    <definedName name="T19.1.2?Data" localSheetId="0">P1_T19.1.2?Data,P2_T19.1.2?Data</definedName>
    <definedName name="T19.1.2?Data" localSheetId="1">P1_T19.1.2?Data,P2_T19.1.2?Data</definedName>
    <definedName name="T19.1.2?Data">P1_T19.1.2?Data,P2_T19.1.2?Data</definedName>
    <definedName name="T19.2?Data" localSheetId="0">P1_T19.2?Data,P2_T19.2?Data</definedName>
    <definedName name="T19.2?Data" localSheetId="1">P1_T19.2?Data,P2_T19.2?Data</definedName>
    <definedName name="T19.2?Data">P1_T19.2?Data,P2_T19.2?Data</definedName>
    <definedName name="T2.1?Data">#N/A</definedName>
    <definedName name="T2.1?Protection" localSheetId="0">'Приложение 1'!P6_T2.1?Protection</definedName>
    <definedName name="T2.1?Protection" localSheetId="1">'Приложение 2'!P6_T2.1?Protection</definedName>
    <definedName name="T2.1?Protection">P6_T2.1?Protection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" localSheetId="0">#REF!</definedName>
    <definedName name="T2_" localSheetId="1">#REF!</definedName>
    <definedName name="T2_">#REF!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21.2.1?Data" localSheetId="0">P1_T21.2.1?Data,P2_T21.2.1?Data</definedName>
    <definedName name="T21.2.1?Data" localSheetId="1">P1_T21.2.1?Data,P2_T21.2.1?Data</definedName>
    <definedName name="T21.2.1?Data">P1_T21.2.1?Data,P2_T21.2.1?Data</definedName>
    <definedName name="T21.2.2?Data" localSheetId="0">P1_T21.2.2?Data,P2_T21.2.2?Data</definedName>
    <definedName name="T21.2.2?Data" localSheetId="1">P1_T21.2.2?Data,P2_T21.2.2?Data</definedName>
    <definedName name="T21.2.2?Data">P1_T21.2.2?Data,P2_T21.2.2?Data</definedName>
    <definedName name="T21.3?Columns" localSheetId="0">#REF!</definedName>
    <definedName name="T21.3?Columns" localSheetId="1">#REF!</definedName>
    <definedName name="T21.3?Columns">#REF!</definedName>
    <definedName name="T21.3?item_ext?СБЫТ" localSheetId="0">#REF!,#REF!</definedName>
    <definedName name="T21.3?item_ext?СБЫТ" localSheetId="1">#REF!,#REF!</definedName>
    <definedName name="T21.3?item_ext?СБЫТ">#REF!,#REF!</definedName>
    <definedName name="T21.3?ItemComments" localSheetId="0">#REF!</definedName>
    <definedName name="T21.3?ItemComments" localSheetId="1">#REF!</definedName>
    <definedName name="T21.3?ItemComments">#REF!</definedName>
    <definedName name="T21.3?Items" localSheetId="1">#REF!</definedName>
    <definedName name="T21.3?Items">#REF!</definedName>
    <definedName name="T21.3?Scope" localSheetId="1">#REF!</definedName>
    <definedName name="T21.3?Scope">#REF!</definedName>
    <definedName name="T21.3?ВРАС" localSheetId="0">#REF!,#REF!</definedName>
    <definedName name="T21.3?ВРАС" localSheetId="1">#REF!,#REF!</definedName>
    <definedName name="T21.3?ВРАС">#REF!,#REF!</definedName>
    <definedName name="T21.3_Protect" localSheetId="1">#REF!,#REF!,#REF!,#REF!,#REF!,#REF!,#REF!</definedName>
    <definedName name="T21.3_Protect">#REF!,#REF!,#REF!,#REF!,#REF!,#REF!,#REF!</definedName>
    <definedName name="T21.4?Data" localSheetId="0">P1_T21.4?Data,P2_T21.4?Data</definedName>
    <definedName name="T21.4?Data" localSheetId="1">P1_T21.4?Data,P2_T21.4?Data</definedName>
    <definedName name="T21.4?Data">P1_T21.4?Data,P2_T21.4?Data</definedName>
    <definedName name="T21_Protection" localSheetId="0">P2_T21_Protection,P3_T21_Protection</definedName>
    <definedName name="T21_Protection" localSheetId="1">P2_T21_Protection,P3_T21_Protection</definedName>
    <definedName name="T21_Protection">P2_T21_Protection,P3_T21_Protection</definedName>
    <definedName name="T25_protection" localSheetId="0">P1_T25_protection,P2_T25_protection</definedName>
    <definedName name="T25_protection" localSheetId="1">P1_T25_protection,P2_T25_protection</definedName>
    <definedName name="T25_protection">P1_T25_protection,P2_T25_protection</definedName>
    <definedName name="T28.3?unit?РУБ.ГКАЛ" localSheetId="0">P1_T28.3?unit?РУБ.ГКАЛ,P2_T28.3?unit?РУБ.ГКАЛ</definedName>
    <definedName name="T28.3?unit?РУБ.ГКАЛ" localSheetId="1">P1_T28.3?unit?РУБ.ГКАЛ,P2_T28.3?unit?РУБ.ГКАЛ</definedName>
    <definedName name="T28.3?unit?РУБ.ГКАЛ">P1_T28.3?unit?РУБ.ГКАЛ,P2_T28.3?unit?РУБ.ГКАЛ</definedName>
    <definedName name="T28?axis?R?ПЭ" localSheetId="0">P2_T28?axis?R?ПЭ,P3_T28?axis?R?ПЭ,P4_T28?axis?R?ПЭ,P5_T28?axis?R?ПЭ,P6_T28?axis?R?ПЭ</definedName>
    <definedName name="T28?axis?R?ПЭ" localSheetId="1">P2_T28?axis?R?ПЭ,P3_T28?axis?R?ПЭ,P4_T28?axis?R?ПЭ,P5_T28?axis?R?ПЭ,P6_T28?axis?R?ПЭ</definedName>
    <definedName name="T28?axis?R?ПЭ">P2_T28?axis?R?ПЭ,P3_T28?axis?R?ПЭ,P4_T28?axis?R?ПЭ,P5_T28?axis?R?ПЭ,P6_T28?axis?R?ПЭ</definedName>
    <definedName name="T28?axis?R?ПЭ?" localSheetId="0">P2_T28?axis?R?ПЭ?,P3_T28?axis?R?ПЭ?,P4_T28?axis?R?ПЭ?,P5_T28?axis?R?ПЭ?,P6_T28?axis?R?ПЭ?</definedName>
    <definedName name="T28?axis?R?ПЭ?" localSheetId="1">P2_T28?axis?R?ПЭ?,P3_T28?axis?R?ПЭ?,P4_T28?axis?R?ПЭ?,P5_T28?axis?R?ПЭ?,P6_T28?axis?R?ПЭ?</definedName>
    <definedName name="T28?axis?R?ПЭ?">P2_T28?axis?R?ПЭ?,P3_T28?axis?R?ПЭ?,P4_T28?axis?R?ПЭ?,P5_T28?axis?R?ПЭ?,P6_T28?axis?R?ПЭ?</definedName>
    <definedName name="T28_Protection" localSheetId="0">P9_T28_Protection,P10_T28_Protection,P11_T28_Protection,'Приложение 1'!P12_T28_Protection</definedName>
    <definedName name="T28_Protection" localSheetId="1">P9_T28_Protection,P10_T28_Protection,P11_T28_Protection,'Приложение 2'!P12_T28_Protection</definedName>
    <definedName name="T28_Protection">P9_T28_Protection,P10_T28_Protection,P11_T28_Protection,P12_T28_Protection</definedName>
    <definedName name="T29?item_ext?1СТ" localSheetId="0">P1_T29?item_ext?1СТ</definedName>
    <definedName name="T29?item_ext?1СТ" localSheetId="1">P1_T29?item_ext?1СТ</definedName>
    <definedName name="T29?item_ext?1СТ">P1_T29?item_ext?1СТ</definedName>
    <definedName name="T29?item_ext?2СТ.М" localSheetId="0">P1_T29?item_ext?2СТ.М</definedName>
    <definedName name="T29?item_ext?2СТ.М" localSheetId="1">P1_T29?item_ext?2СТ.М</definedName>
    <definedName name="T29?item_ext?2СТ.М">P1_T29?item_ext?2СТ.М</definedName>
    <definedName name="T29?item_ext?2СТ.Э" localSheetId="0">P1_T29?item_ext?2СТ.Э</definedName>
    <definedName name="T29?item_ext?2СТ.Э" localSheetId="1">P1_T29?item_ext?2СТ.Э</definedName>
    <definedName name="T29?item_ext?2СТ.Э">P1_T29?item_ext?2СТ.Э</definedName>
    <definedName name="T29?L10" localSheetId="0">P1_T29?L10</definedName>
    <definedName name="T29?L10" localSheetId="1">P1_T29?L10</definedName>
    <definedName name="T29?L10">P1_T29?L10</definedName>
    <definedName name="T7?Data">#N/A</definedName>
    <definedName name="TABLE" localSheetId="0">#REF!</definedName>
    <definedName name="TABLE" localSheetId="1">#REF!</definedName>
    <definedName name="TABLE">#REF!</definedName>
    <definedName name="TAR_METHOD" localSheetId="0">[47]Титульный!$F$22</definedName>
    <definedName name="TAR_METHOD" localSheetId="1">[47]Титульный!$F$22</definedName>
    <definedName name="TAR_METHOD">[48]Титульный!$F$22</definedName>
    <definedName name="TargetCompany" localSheetId="0">[41]Output!#REF!</definedName>
    <definedName name="TargetCompany" localSheetId="1">[41]Output!#REF!</definedName>
    <definedName name="TargetCompany">[41]Output!#REF!</definedName>
    <definedName name="TargetCompanyCurrency" localSheetId="0">[41]Output!#REF!</definedName>
    <definedName name="TargetCompanyCurrency" localSheetId="1">[41]Output!#REF!</definedName>
    <definedName name="TargetCompanyCurrency">[41]Output!#REF!</definedName>
    <definedName name="TargetCompanyExchangeRate" localSheetId="0">[41]Output!#REF!</definedName>
    <definedName name="TargetCompanyExchangeRate" localSheetId="1">[41]Output!#REF!</definedName>
    <definedName name="TargetCompanyExchangeRate">[41]Output!#REF!</definedName>
    <definedName name="TARIFF_CNG_DATE_1">[80]Титульный!$F$28</definedName>
    <definedName name="TARIFF_CNG_DATE_2">[80]Титульный!$F$29</definedName>
    <definedName name="TARIFF_CNG_DATE_3">[80]Титульный!$F$30</definedName>
    <definedName name="taxrate">[26]Справочно!$B$3</definedName>
    <definedName name="tcc_ns" localSheetId="0">'[29]Input-Moscow'!#REF!</definedName>
    <definedName name="tcc_ns" localSheetId="1">'[29]Input-Moscow'!#REF!</definedName>
    <definedName name="tcc_ns">'[29]Input-Moscow'!#REF!</definedName>
    <definedName name="tcc_pen" localSheetId="0">'[29]Input-Moscow'!#REF!</definedName>
    <definedName name="tcc_pen" localSheetId="1">'[29]Input-Moscow'!#REF!</definedName>
    <definedName name="tcc_pen">'[29]Input-Moscow'!#REF!</definedName>
    <definedName name="Temp_TOV" localSheetId="0">#REF!</definedName>
    <definedName name="Temp_TOV" localSheetId="1">#REF!</definedName>
    <definedName name="Temp_TOV">#REF!</definedName>
    <definedName name="term_value" localSheetId="0">#REF!</definedName>
    <definedName name="term_value" localSheetId="1">#REF!</definedName>
    <definedName name="term_value">#REF!</definedName>
    <definedName name="term_year" localSheetId="0">#REF!</definedName>
    <definedName name="term_year" localSheetId="1">#REF!</definedName>
    <definedName name="term_year">#REF!</definedName>
    <definedName name="terminal_year" localSheetId="0">#REF!</definedName>
    <definedName name="terminal_year" localSheetId="1">#REF!</definedName>
    <definedName name="terminal_year">#REF!</definedName>
    <definedName name="TextRefCopy1" localSheetId="1">#REF!</definedName>
    <definedName name="TextRefCopy1">#REF!</definedName>
    <definedName name="TextRefCopy2" localSheetId="1">#REF!</definedName>
    <definedName name="TextRefCopy2">#REF!</definedName>
    <definedName name="TextRefCopyRangeCount" hidden="1">3</definedName>
    <definedName name="th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h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h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ime" localSheetId="0">#REF!</definedName>
    <definedName name="time" localSheetId="1">#REF!</definedName>
    <definedName name="time">#REF!</definedName>
    <definedName name="title" localSheetId="0">'[89]Огл. Графиков'!$B$2:$B$31</definedName>
    <definedName name="title" localSheetId="1">'[89]Огл. Графиков'!$B$2:$B$31</definedName>
    <definedName name="title">'[90]Огл. Графиков'!$B$2:$B$31</definedName>
    <definedName name="TitlesSubEntries">'[40]Проводки''02'!$A$3,'[40]Проводки''02'!$A$73,'[40]Проводки''02'!$A$93,'[40]Проводки''02'!$A$117,'[40]Проводки''02'!$A$138,'[40]Проводки''02'!$A$159,'[40]Проводки''02'!$A$179,'[40]Проводки''02'!$A$204,'[40]Проводки''02'!$A$231,'[40]Проводки''02'!$A$251,'[40]Проводки''02'!$A$271,'[40]Проводки''02'!$A$291,'[40]Проводки''02'!$A$310,'[40]Проводки''02'!$A$331,'[40]Проводки''02'!$A$351,'[40]Проводки''02'!$A$370</definedName>
    <definedName name="titul_cur" localSheetId="0">#REF!</definedName>
    <definedName name="titul_cur" localSheetId="1">#REF!</definedName>
    <definedName name="titul_cur">#REF!</definedName>
    <definedName name="titul_cur_org" localSheetId="1">#REF!</definedName>
    <definedName name="titul_cur_org">#REF!</definedName>
    <definedName name="titul_cur_rek" localSheetId="1">#REF!</definedName>
    <definedName name="titul_cur_rek">#REF!</definedName>
    <definedName name="titul_next" localSheetId="1">#REF!</definedName>
    <definedName name="titul_next">#REF!</definedName>
    <definedName name="titul_next_exp" localSheetId="1">#REF!</definedName>
    <definedName name="titul_next_exp">#REF!</definedName>
    <definedName name="titul_next_org" localSheetId="1">#REF!</definedName>
    <definedName name="titul_next_org">#REF!</definedName>
    <definedName name="titul_pre" localSheetId="1">#REF!</definedName>
    <definedName name="titul_pre">#REF!</definedName>
    <definedName name="titul_pre_org" localSheetId="1">#REF!</definedName>
    <definedName name="titul_pre_org">#REF!</definedName>
    <definedName name="titul_pre_rek" localSheetId="1">#REF!</definedName>
    <definedName name="titul_pre_rek">#REF!</definedName>
    <definedName name="tkyukyu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kyukyu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kyukyu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N_GROUP" localSheetId="0">[38]TSheet!$S$2:$S$7</definedName>
    <definedName name="TN_GROUP" localSheetId="1">[38]TSheet!$S$2:$S$7</definedName>
    <definedName name="TN_GROUP">[39]TSheet!$S$2:$S$7</definedName>
    <definedName name="tov" localSheetId="0">#REF!</definedName>
    <definedName name="tov" localSheetId="1">#REF!</definedName>
    <definedName name="tov">#REF!</definedName>
    <definedName name="TRAIN" localSheetId="1">#REF!</definedName>
    <definedName name="TRAIN">#REF!</definedName>
    <definedName name="tyjrt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pe_indicator" localSheetId="0">[57]Титульный!$F$12</definedName>
    <definedName name="type_indicator" localSheetId="1">[57]Титульный!$F$12</definedName>
    <definedName name="type_indicator">[58]Титульный!$F$12</definedName>
    <definedName name="tyur" localSheetId="0">#REF!</definedName>
    <definedName name="tyur" localSheetId="1">#REF!</definedName>
    <definedName name="tyur">#REF!</definedName>
    <definedName name="U" localSheetId="0">#REF!</definedName>
    <definedName name="U" localSheetId="1">#REF!</definedName>
    <definedName name="U">#REF!</definedName>
    <definedName name="uka" localSheetId="0">[12]!uka</definedName>
    <definedName name="uka" localSheetId="1">[12]!uka</definedName>
    <definedName name="uka">[13]!uka</definedName>
    <definedName name="Unit">[70]Лист1!$C$13</definedName>
    <definedName name="unlev_fcf_rate" localSheetId="0">#REF!</definedName>
    <definedName name="unlev_fcf_rate" localSheetId="1">#REF!</definedName>
    <definedName name="unlev_fcf_rate">#REF!</definedName>
    <definedName name="UnleveredBeta" localSheetId="0">#REF!</definedName>
    <definedName name="UnleveredBeta" localSheetId="1">#REF!</definedName>
    <definedName name="UnleveredBeta">#REF!</definedName>
    <definedName name="UNUSE" localSheetId="1">#REF!</definedName>
    <definedName name="UNUSE">#REF!</definedName>
    <definedName name="upr" localSheetId="0">[12]!upr</definedName>
    <definedName name="upr" localSheetId="1">[12]!upr</definedName>
    <definedName name="upr">[13]!upr</definedName>
    <definedName name="Usage_pt">[91]Применение!$A$14:$A$181</definedName>
    <definedName name="Usage_qt">[91]Применение!$E$14:$E$181</definedName>
    <definedName name="v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aluation_date" localSheetId="0">#REF!</definedName>
    <definedName name="Valuation_date" localSheetId="1">#REF!</definedName>
    <definedName name="Valuation_date">#REF!</definedName>
    <definedName name="ValuationYear" localSheetId="0">#REF!</definedName>
    <definedName name="ValuationYear" localSheetId="1">#REF!</definedName>
    <definedName name="ValuationYear">#REF!</definedName>
    <definedName name="Value" localSheetId="0">#REF!</definedName>
    <definedName name="Value" localSheetId="1">#REF!</definedName>
    <definedName name="Value">#REF!</definedName>
    <definedName name="value_date" localSheetId="0">#REF!</definedName>
    <definedName name="value_date" localSheetId="1">#REF!</definedName>
    <definedName name="value_date">#REF!</definedName>
    <definedName name="VAT" localSheetId="1">#REF!</definedName>
    <definedName name="VAT">#REF!</definedName>
    <definedName name="VDOC" localSheetId="1">#REF!</definedName>
    <definedName name="VDOC">#REF!</definedName>
    <definedName name="VERSION" localSheetId="0">[38]TSheet!$C$4</definedName>
    <definedName name="VERSION" localSheetId="1">[38]TSheet!$C$4</definedName>
    <definedName name="VERSION">[39]TSheet!$C$4</definedName>
    <definedName name="VID_TOPL" localSheetId="0">[74]TECHSHEET!$D$1:$D$7</definedName>
    <definedName name="VID_TOPL" localSheetId="1">[74]TECHSHEET!$D$1:$D$7</definedName>
    <definedName name="VID_TOPL">[75]TECHSHEET!$D$1:$D$7</definedName>
    <definedName name="VK_GROUP" localSheetId="0">[38]TSheet!$Q$2:$Q$20</definedName>
    <definedName name="VK_GROUP" localSheetId="1">[38]TSheet!$Q$2:$Q$20</definedName>
    <definedName name="VK_GROUP">[39]TSheet!$Q$2:$Q$20</definedName>
    <definedName name="VLT_GROUP" localSheetId="0">[38]TSheet!$U$2:$U$5</definedName>
    <definedName name="VLT_GROUP" localSheetId="1">[38]TSheet!$U$2:$U$5</definedName>
    <definedName name="VLT_GROUP">[39]TSheet!$U$2:$U$5</definedName>
    <definedName name="vn" localSheetId="0" hidden="1">{#N/A,#N/A,TRUE,"Лист1";#N/A,#N/A,TRUE,"Лист2";#N/A,#N/A,TRUE,"Лист3"}</definedName>
    <definedName name="vn" localSheetId="1" hidden="1">{#N/A,#N/A,TRUE,"Лист1";#N/A,#N/A,TRUE,"Лист2";#N/A,#N/A,TRUE,"Лист3"}</definedName>
    <definedName name="vn" hidden="1">{#N/A,#N/A,TRUE,"Лист1";#N/A,#N/A,TRUE,"Лист2";#N/A,#N/A,TRUE,"Лист3"}</definedName>
    <definedName name="voljan" localSheetId="0">#REF!</definedName>
    <definedName name="voljan" localSheetId="1">#REF!</definedName>
    <definedName name="voljan">#REF!</definedName>
    <definedName name="Voltage_lvl">[92]TSheet!$T$2:$T$5</definedName>
    <definedName name="VV" localSheetId="0">[12]!VV</definedName>
    <definedName name="VV" localSheetId="1">[12]!VV</definedName>
    <definedName name="VV">[13]!VV</definedName>
    <definedName name="w" localSheetId="0">#REF!</definedName>
    <definedName name="w" localSheetId="1">#REF!</definedName>
    <definedName name="w">#REF!</definedName>
    <definedName name="W_GROUP" localSheetId="0">[38]SheetOrgReestr!$A$2:$A$147</definedName>
    <definedName name="W_GROUP" localSheetId="1">[38]SheetOrgReestr!$A$2:$A$147</definedName>
    <definedName name="W_GROUP">[39]SheetOrgReestr!$A$2:$A$147</definedName>
    <definedName name="W_TYPE" localSheetId="0">[44]TSheet!$O$2:$O$5</definedName>
    <definedName name="W_TYPE" localSheetId="1">[149]TSheet!$O$2:$O$5</definedName>
    <definedName name="W_TYPE">[45]TSheet!$O$2:$O$5</definedName>
    <definedName name="WACC" localSheetId="0">#REF!</definedName>
    <definedName name="WACC" localSheetId="1">#REF!</definedName>
    <definedName name="WACC">#REF!</definedName>
    <definedName name="WACC_sen" localSheetId="0">#REF!</definedName>
    <definedName name="WACC_sen" localSheetId="1">#REF!</definedName>
    <definedName name="WACC_sen">#REF!</definedName>
    <definedName name="WBD___Water_projections_home" localSheetId="0">[25]Water!#REF!</definedName>
    <definedName name="WBD___Water_projections_home" localSheetId="1">[25]Water!#REF!</definedName>
    <definedName name="WBD___Water_projections_home">[25]Water!#REF!</definedName>
    <definedName name="wdfs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dfs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dfs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w" localSheetId="0">#REF!</definedName>
    <definedName name="werww" localSheetId="1">#REF!</definedName>
    <definedName name="werww">#REF!</definedName>
    <definedName name="wii" localSheetId="1">#REF!</definedName>
    <definedName name="wii">#REF!</definedName>
    <definedName name="WriteUp_inventories" localSheetId="0">#REF!</definedName>
    <definedName name="WriteUp_inventories" localSheetId="1">#REF!</definedName>
    <definedName name="WriteUp_inventories">#REF!</definedName>
    <definedName name="WriteUp_otherCA" localSheetId="0">#REF!</definedName>
    <definedName name="WriteUp_otherCA" localSheetId="1">#REF!</definedName>
    <definedName name="WriteUp_otherCA">#REF!</definedName>
    <definedName name="WriteUp_otherCL" localSheetId="0">#REF!</definedName>
    <definedName name="WriteUp_otherCL" localSheetId="1">#REF!</definedName>
    <definedName name="WriteUp_otherCL">#REF!</definedName>
    <definedName name="WriteUp_otherLTA" localSheetId="0">#REF!</definedName>
    <definedName name="WriteUp_otherLTA" localSheetId="1">#REF!</definedName>
    <definedName name="WriteUp_otherLTA">#REF!</definedName>
    <definedName name="WriteUp_otherLTL" localSheetId="0">#REF!</definedName>
    <definedName name="WriteUp_otherLTL" localSheetId="1">#REF!</definedName>
    <definedName name="WriteUp_otherLTL">#REF!</definedName>
    <definedName name="WriteUp_payables" localSheetId="0">#REF!</definedName>
    <definedName name="WriteUp_payables" localSheetId="1">#REF!</definedName>
    <definedName name="WriteUp_payables">#REF!</definedName>
    <definedName name="WriteUP_PPE" localSheetId="0">#REF!</definedName>
    <definedName name="WriteUP_PPE" localSheetId="1">#REF!</definedName>
    <definedName name="WriteUP_PPE">#REF!</definedName>
    <definedName name="WriteUp_receivables" localSheetId="0">#REF!</definedName>
    <definedName name="WriteUp_receivables" localSheetId="1">#REF!</definedName>
    <definedName name="WriteUp_receivables">#REF!</definedName>
    <definedName name="writeupdeprec" localSheetId="0">#REF!</definedName>
    <definedName name="writeupdeprec" localSheetId="1">#REF!</definedName>
    <definedName name="writeupdeprec">#REF!</definedName>
    <definedName name="wrn.REPORT1." localSheetId="0" hidden="1">{"PRINTME",#N/A,FALSE,"FINAL-10"}</definedName>
    <definedName name="wrn.REPORT1." localSheetId="1" hidden="1">{"PRINTME",#N/A,FALSE,"FINAL-10"}</definedName>
    <definedName name="wrn.REPORT1." hidden="1">{"PRINTME",#N/A,FALSE,"FINAL-10"}</definedName>
    <definedName name="wrn.Маржа._.для._.директора.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Маржа._.для._.директора.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Маржа._.для._.директора.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План._.продаж." localSheetId="0" hidden="1">{"План продаж",#N/A,FALSE,"товар"}</definedName>
    <definedName name="wrn.План._.продаж." localSheetId="1" hidden="1">{"План продаж",#N/A,FALSE,"товар"}</definedName>
    <definedName name="wrn.План._.продаж." hidden="1">{"План продаж",#N/A,FALSE,"товар"}</definedName>
    <definedName name="wrn.План._.товар." localSheetId="0" hidden="1">{"План товар",#N/A,FALSE,"товар"}</definedName>
    <definedName name="wrn.План._.товар." localSheetId="1" hidden="1">{"План товар",#N/A,FALSE,"товар"}</definedName>
    <definedName name="wrn.План._.товар." hidden="1">{"План товар",#N/A,FALSE,"товар"}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rn.Товарн.выраб._.А4." localSheetId="0" hidden="1">{"Товар.выработка без продаж",#N/A,FALSE,"товар"}</definedName>
    <definedName name="wrn.Товарн.выраб._.А4." localSheetId="1" hidden="1">{"Товар.выработка без продаж",#N/A,FALSE,"товар"}</definedName>
    <definedName name="wrn.Товарн.выраб._.А4." hidden="1">{"Товар.выработка без продаж",#N/A,FALSE,"товар"}</definedName>
    <definedName name="wserfw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serfw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serf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tdavgshares" localSheetId="0">#REF!</definedName>
    <definedName name="wtdavgshares" localSheetId="1">#REF!</definedName>
    <definedName name="wtdavgshares">#REF!</definedName>
    <definedName name="wwr" localSheetId="0" hidden="1">#REF!,#REF!,#REF!,#REF!,#REF!,#REF!,#REF!</definedName>
    <definedName name="wwr" localSheetId="1" hidden="1">#REF!,#REF!,#REF!,#REF!,#REF!,#REF!,#REF!</definedName>
    <definedName name="wwr" hidden="1">#REF!,#REF!,#REF!,#REF!,#REF!,#REF!,#REF!</definedName>
    <definedName name="x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oz_r" localSheetId="0">#REF!</definedName>
    <definedName name="xoz_r" localSheetId="1">#REF!</definedName>
    <definedName name="xoz_r">#REF!</definedName>
    <definedName name="y" localSheetId="0">#REF!</definedName>
    <definedName name="y" localSheetId="1">#REF!</definedName>
    <definedName name="y">#REF!</definedName>
    <definedName name="YEAR_PERIOD" localSheetId="0">[38]Титульный!$F$23</definedName>
    <definedName name="YEAR_PERIOD" localSheetId="1">[38]Титульный!$F$23</definedName>
    <definedName name="YEAR_PERIOD">[39]Титульный!$F$23</definedName>
    <definedName name="YearEnd" localSheetId="0">#REF!</definedName>
    <definedName name="YearEnd" localSheetId="1">#REF!</definedName>
    <definedName name="YearEnd">#REF!</definedName>
    <definedName name="YES_NO" localSheetId="0">[74]TECHSHEET!$B$1:$B$2</definedName>
    <definedName name="YES_NO" localSheetId="1">[74]TECHSHEET!$B$1:$B$2</definedName>
    <definedName name="YES_NO">[75]TECHSHEET!$B$1:$B$2</definedName>
    <definedName name="ytjty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jty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jty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st_ms" localSheetId="0">'[29]Input-Moscow'!#REF!</definedName>
    <definedName name="yust_ms" localSheetId="1">'[29]Input-Moscow'!#REF!</definedName>
    <definedName name="yust_ms">'[29]Input-Moscow'!#REF!</definedName>
    <definedName name="yust_ms2" localSheetId="0">'[29]Input-Moscow'!#REF!</definedName>
    <definedName name="yust_ms2" localSheetId="1">'[29]Input-Moscow'!#REF!</definedName>
    <definedName name="yust_ms2">'[29]Input-Moscow'!#REF!</definedName>
    <definedName name="yutrferfghhjjl" localSheetId="0">#REF!</definedName>
    <definedName name="yutrferfghhjjl" localSheetId="1">#REF!</definedName>
    <definedName name="yutrferfghhjjl">#REF!</definedName>
    <definedName name="YYYYYY_Прогноз_Таблица" localSheetId="0">#REF!</definedName>
    <definedName name="YYYYYY_Прогноз_Таблица" localSheetId="1">#REF!</definedName>
    <definedName name="YYYYYY_Прогноз_Таблица">#REF!</definedName>
    <definedName name="z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_18E0A45A_F64C_11D3_90C7_000062A15C1A_.wvu.Cols" localSheetId="0" hidden="1">#REF!</definedName>
    <definedName name="Z_18E0A45A_F64C_11D3_90C7_000062A15C1A_.wvu.Cols" localSheetId="1" hidden="1">#REF!</definedName>
    <definedName name="Z_18E0A45A_F64C_11D3_90C7_000062A15C1A_.wvu.Cols" hidden="1">#REF!</definedName>
    <definedName name="Z_18E0A45A_F64C_11D3_90C7_000062A15C1A_.wvu.FilterData" localSheetId="0" hidden="1">#REF!</definedName>
    <definedName name="Z_18E0A45A_F64C_11D3_90C7_000062A15C1A_.wvu.FilterData" localSheetId="1" hidden="1">#REF!</definedName>
    <definedName name="Z_18E0A45A_F64C_11D3_90C7_000062A15C1A_.wvu.FilterData" hidden="1">#REF!</definedName>
    <definedName name="Z_18E0A45A_F64C_11D3_90C7_000062A15C1A_.wvu.PrintTitles" localSheetId="0" hidden="1">#REF!</definedName>
    <definedName name="Z_18E0A45A_F64C_11D3_90C7_000062A15C1A_.wvu.PrintTitles" localSheetId="1" hidden="1">#REF!</definedName>
    <definedName name="Z_18E0A45A_F64C_11D3_90C7_000062A15C1A_.wvu.PrintTitles" hidden="1">#REF!</definedName>
    <definedName name="Z_1FA0F3A0_9A3E_11D6_8FF0_00D0B7BABD9F_.wvu.Rows" localSheetId="0" hidden="1">[93]БДР!#REF!,[93]БДР!#REF!</definedName>
    <definedName name="Z_1FA0F3A0_9A3E_11D6_8FF0_00D0B7BABD9F_.wvu.Rows" localSheetId="1" hidden="1">[93]БДР!#REF!,[93]БДР!#REF!</definedName>
    <definedName name="Z_1FA0F3A0_9A3E_11D6_8FF0_00D0B7BABD9F_.wvu.Rows" hidden="1">[93]БДР!#REF!,[93]БДР!#REF!</definedName>
    <definedName name="Z_F9F3694A_8D99_11D6_96BF_00D0B7BD143A_.wvu.Rows" localSheetId="0" hidden="1">[93]БДР!#REF!,[93]БДР!#REF!</definedName>
    <definedName name="Z_F9F3694A_8D99_11D6_96BF_00D0B7BD143A_.wvu.Rows" localSheetId="1" hidden="1">[93]БДР!#REF!,[93]БДР!#REF!</definedName>
    <definedName name="Z_F9F3694A_8D99_11D6_96BF_00D0B7BD143A_.wvu.Rows" hidden="1">[93]БДР!#REF!,[93]БДР!#REF!</definedName>
    <definedName name="zero" localSheetId="0">#REF!</definedName>
    <definedName name="zero" localSheetId="1">#REF!</definedName>
    <definedName name="zero">#REF!</definedName>
    <definedName name="zxs" localSheetId="0">#REF!</definedName>
    <definedName name="zxs" localSheetId="1">#REF!</definedName>
    <definedName name="zxs">#REF!</definedName>
    <definedName name="а" localSheetId="0">#REF!</definedName>
    <definedName name="а" localSheetId="1">#REF!</definedName>
    <definedName name="а">#REF!</definedName>
    <definedName name="А02" localSheetId="0">#REF!</definedName>
    <definedName name="А02" localSheetId="1">#REF!</definedName>
    <definedName name="А02">#REF!</definedName>
    <definedName name="а1" localSheetId="1">#REF!</definedName>
    <definedName name="а1">#REF!</definedName>
    <definedName name="а10000" localSheetId="1">#REF!</definedName>
    <definedName name="а10000">#REF!</definedName>
    <definedName name="а4_2" localSheetId="0">#REF!</definedName>
    <definedName name="а4_2" localSheetId="1">#REF!</definedName>
    <definedName name="а4_2">#REF!</definedName>
    <definedName name="а42" localSheetId="0">#REF!</definedName>
    <definedName name="а42" localSheetId="1">#REF!</definedName>
    <definedName name="а42">#REF!</definedName>
    <definedName name="а6" localSheetId="0">#REF!</definedName>
    <definedName name="а6" localSheetId="1">#REF!</definedName>
    <definedName name="а6">#REF!</definedName>
    <definedName name="А8" localSheetId="1">#REF!</definedName>
    <definedName name="А8">#REF!</definedName>
    <definedName name="аа" localSheetId="0">#REF!</definedName>
    <definedName name="аа" localSheetId="1">#REF!</definedName>
    <definedName name="аа">#REF!</definedName>
    <definedName name="ааа">'[94]Продажи реальные и прогноз 20 л'!$E$47</definedName>
    <definedName name="АААААААА" localSheetId="0">[12]!АААААААА</definedName>
    <definedName name="АААААААА" localSheetId="1">[12]!АААААААА</definedName>
    <definedName name="АААААААА">[13]!АААААААА</definedName>
    <definedName name="ав" localSheetId="0">[12]!ав</definedName>
    <definedName name="ав" localSheetId="1">[12]!ав</definedName>
    <definedName name="ав">[13]!ав</definedName>
    <definedName name="ава" localSheetId="0">#REF!</definedName>
    <definedName name="ава" localSheetId="1">#REF!</definedName>
    <definedName name="ава">#REF!</definedName>
    <definedName name="авг" localSheetId="1">#REF!</definedName>
    <definedName name="авг">#REF!</definedName>
    <definedName name="авг2" localSheetId="1">#REF!</definedName>
    <definedName name="авг2">#REF!</definedName>
    <definedName name="аепк" localSheetId="0">#REF!</definedName>
    <definedName name="аепк" localSheetId="1">#REF!</definedName>
    <definedName name="аепк">#REF!</definedName>
    <definedName name="альфа" localSheetId="0">'[95]Отопление помещ'!$A$69:$A$77</definedName>
    <definedName name="альфа" localSheetId="1">'[95]Отопление помещ'!$A$69:$A$77</definedName>
    <definedName name="альфа">'[96]Отопление помещ'!$A$69:$A$77</definedName>
    <definedName name="аналБ">'[97]1пг02к03'!$B$75:$M$140</definedName>
    <definedName name="Анализ" localSheetId="0">#REF!</definedName>
    <definedName name="Анализ" localSheetId="1">#REF!</definedName>
    <definedName name="Анализ">#REF!</definedName>
    <definedName name="аналСеб">'[97]1пг02к03'!$B$2:$AC$73</definedName>
    <definedName name="анБ0203">'[97]02к03'!$B$75:$K$135</definedName>
    <definedName name="АнМ" localSheetId="0">'[98]Гр5(о)'!#REF!</definedName>
    <definedName name="АнМ" localSheetId="1">'[98]Гр5(о)'!#REF!</definedName>
    <definedName name="АнМ">'[98]Гр5(о)'!#REF!</definedName>
    <definedName name="анСеб0203">'[97]02к03'!$B$2:$AA$73</definedName>
    <definedName name="ап" localSheetId="0">#REF!</definedName>
    <definedName name="ап" localSheetId="1">#REF!</definedName>
    <definedName name="ап">#REF!</definedName>
    <definedName name="апооз" localSheetId="0">#REF!</definedName>
    <definedName name="апооз" localSheetId="1">#REF!</definedName>
    <definedName name="апооз">#REF!</definedName>
    <definedName name="апорплжлх" localSheetId="0">#REF!</definedName>
    <definedName name="апорплжлх" localSheetId="1">#REF!</definedName>
    <definedName name="апорплжлх">#REF!</definedName>
    <definedName name="апр" localSheetId="0">#REF!</definedName>
    <definedName name="апр" localSheetId="1">#REF!</definedName>
    <definedName name="апр">#REF!</definedName>
    <definedName name="апр2" localSheetId="1">#REF!</definedName>
    <definedName name="апр2">#REF!</definedName>
    <definedName name="апралоаорпло" localSheetId="0">#REF!</definedName>
    <definedName name="апралоаорпло" localSheetId="1">#REF!</definedName>
    <definedName name="апралоаорпло">#REF!</definedName>
    <definedName name="апрель" localSheetId="1">#REF!</definedName>
    <definedName name="апрель">#REF!</definedName>
    <definedName name="апрполлд" localSheetId="0">#REF!</definedName>
    <definedName name="апрполлд" localSheetId="1">#REF!</definedName>
    <definedName name="апрполлд">#REF!</definedName>
    <definedName name="апршп" localSheetId="0">#REF!</definedName>
    <definedName name="апршп" localSheetId="1">#REF!</definedName>
    <definedName name="апршп">#REF!</definedName>
    <definedName name="ара" localSheetId="0">#REF!</definedName>
    <definedName name="ара" localSheetId="1">#REF!</definedName>
    <definedName name="ара">#REF!</definedName>
    <definedName name="аре" localSheetId="0">#REF!</definedName>
    <definedName name="аре" localSheetId="1">#REF!</definedName>
    <definedName name="аре">#REF!</definedName>
    <definedName name="арпидлва">'[71]К-ты'!$D$9</definedName>
    <definedName name="АТП" localSheetId="1">#REF!</definedName>
    <definedName name="АТП">#REF!</definedName>
    <definedName name="аукапм" localSheetId="0">#REF!</definedName>
    <definedName name="аукапм" localSheetId="1">#REF!</definedName>
    <definedName name="аукапм">#REF!</definedName>
    <definedName name="аяыпамыпмипи" localSheetId="0">[12]!аяыпамыпмипи</definedName>
    <definedName name="аяыпамыпмипи" localSheetId="1">[12]!аяыпамыпмипи</definedName>
    <definedName name="аяыпамыпмипи">[13]!аяыпамыпмипи</definedName>
    <definedName name="Б" localSheetId="0">'[99]БСС-2'!#REF!</definedName>
    <definedName name="Б" localSheetId="1">'[99]БСС-2'!#REF!</definedName>
    <definedName name="Б">'[99]БСС-2'!#REF!</definedName>
    <definedName name="Б1">'[100]мар 2001'!$A$1:$Q$524</definedName>
    <definedName name="_xlnm.Database" localSheetId="0">#REF!</definedName>
    <definedName name="_xlnm.Database" localSheetId="1">#REF!</definedName>
    <definedName name="_xlnm.Database">#REF!</definedName>
    <definedName name="База_данных_1">'[101]мар 2001'!$A$1:$P$524</definedName>
    <definedName name="Баланс" localSheetId="0">#REF!</definedName>
    <definedName name="Баланс" localSheetId="1">#REF!</definedName>
    <definedName name="Баланс">#REF!</definedName>
    <definedName name="Балимела" localSheetId="0" hidden="1">{"PRINTME",#N/A,FALSE,"FINAL-10"}</definedName>
    <definedName name="Балимела" localSheetId="1" hidden="1">{"PRINTME",#N/A,FALSE,"FINAL-10"}</definedName>
    <definedName name="Балимела" hidden="1">{"PRINTME",#N/A,FALSE,"FINAL-10"}</definedName>
    <definedName name="бб" localSheetId="0">[12]!бб</definedName>
    <definedName name="бб" localSheetId="1">[12]!бб</definedName>
    <definedName name="бб">[13]!бб</definedName>
    <definedName name="БДР_3" localSheetId="0">[102]БДР!#REF!</definedName>
    <definedName name="БДР_3" localSheetId="1">[102]БДР!#REF!</definedName>
    <definedName name="БДР_3">[102]БДР!#REF!</definedName>
    <definedName name="БДР_4" localSheetId="1">[102]БДР!#REF!</definedName>
    <definedName name="БДР_4">[102]БДР!#REF!</definedName>
    <definedName name="БДР_5" localSheetId="1">[102]БДР!#REF!</definedName>
    <definedName name="БДР_5">[102]БДР!#REF!</definedName>
    <definedName name="БДР_6" localSheetId="1">[102]БДР!#REF!</definedName>
    <definedName name="БДР_6">[102]БДР!#REF!</definedName>
    <definedName name="Бищкек02" localSheetId="0">#REF!</definedName>
    <definedName name="Бищкек02" localSheetId="1">#REF!</definedName>
    <definedName name="Бищкек02">#REF!</definedName>
    <definedName name="БК" localSheetId="1">#REF!</definedName>
    <definedName name="БК">#REF!</definedName>
    <definedName name="БОТ_1" localSheetId="1">#REF!</definedName>
    <definedName name="БОТ_1">#REF!</definedName>
    <definedName name="БОТ_3" localSheetId="1">#REF!</definedName>
    <definedName name="БОТ_3">#REF!</definedName>
    <definedName name="БР" localSheetId="1">#REF!</definedName>
    <definedName name="БР">#REF!</definedName>
    <definedName name="БРМ_2" localSheetId="1">#REF!</definedName>
    <definedName name="БРМ_2">#REF!</definedName>
    <definedName name="БСС_2" localSheetId="1">'[102]БСС-2'!#REF!</definedName>
    <definedName name="БСС_2">'[102]БСС-2'!#REF!</definedName>
    <definedName name="БСС_5" localSheetId="1">'[102]БСС-2'!#REF!</definedName>
    <definedName name="БСС_5">'[102]БСС-2'!#REF!</definedName>
    <definedName name="БЦГ" localSheetId="0">#REF!</definedName>
    <definedName name="БЦГ" localSheetId="1">#REF!</definedName>
    <definedName name="БЦГ">#REF!</definedName>
    <definedName name="в" localSheetId="0">#REF!</definedName>
    <definedName name="в" localSheetId="1">#REF!</definedName>
    <definedName name="в">#REF!</definedName>
    <definedName name="в23ё" localSheetId="0">[12]!в23ё</definedName>
    <definedName name="в23ё" localSheetId="1">[12]!в23ё</definedName>
    <definedName name="в23ё">[13]!в23ё</definedName>
    <definedName name="ва" localSheetId="0">#REF!</definedName>
    <definedName name="ва" localSheetId="1">#REF!</definedName>
    <definedName name="ва">#REF!</definedName>
    <definedName name="Валюта" localSheetId="0">#REF!</definedName>
    <definedName name="Валюта" localSheetId="1">#REF!</definedName>
    <definedName name="Валюта">#REF!</definedName>
    <definedName name="ванмшилдьтджьл" localSheetId="0">#REF!</definedName>
    <definedName name="ванмшилдьтджьл" localSheetId="1">#REF!</definedName>
    <definedName name="ванмшилдьтджьл">#REF!</definedName>
    <definedName name="вапва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ва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ва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у" localSheetId="0">#REF!</definedName>
    <definedName name="вау" localSheetId="1">#REF!</definedName>
    <definedName name="вау">#REF!</definedName>
    <definedName name="вв" localSheetId="0">[103]ПРОГНОЗ_1!#REF!</definedName>
    <definedName name="вв" localSheetId="1">[103]ПРОГНОЗ_1!#REF!</definedName>
    <definedName name="вв">[103]ПРОГНОЗ_1!#REF!</definedName>
    <definedName name="ввод_итог" localSheetId="0">#REF!</definedName>
    <definedName name="ввод_итог" localSheetId="1">#REF!</definedName>
    <definedName name="ввод_итог">#REF!</definedName>
    <definedName name="веапку" localSheetId="0">#REF!</definedName>
    <definedName name="веапку" localSheetId="1">#REF!</definedName>
    <definedName name="веапку">#REF!</definedName>
    <definedName name="век" localSheetId="0">#REF!</definedName>
    <definedName name="век" localSheetId="1">#REF!</definedName>
    <definedName name="век">#REF!</definedName>
    <definedName name="витт" localSheetId="0" hidden="1">{#N/A,#N/A,TRUE,"Лист1";#N/A,#N/A,TRUE,"Лист2";#N/A,#N/A,TRUE,"Лист3"}</definedName>
    <definedName name="витт" localSheetId="1" hidden="1">{#N/A,#N/A,TRUE,"Лист1";#N/A,#N/A,TRUE,"Лист2";#N/A,#N/A,TRUE,"Лист3"}</definedName>
    <definedName name="витт" hidden="1">{#N/A,#N/A,TRUE,"Лист1";#N/A,#N/A,TRUE,"Лист2";#N/A,#N/A,TRUE,"Лист3"}</definedName>
    <definedName name="вйу" localSheetId="0">#REF!</definedName>
    <definedName name="вйу" localSheetId="1">#REF!</definedName>
    <definedName name="вйу">#REF!</definedName>
    <definedName name="в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лд" localSheetId="1">[104]БДР!#REF!</definedName>
    <definedName name="влд">[104]БДР!#REF!</definedName>
    <definedName name="вм" localSheetId="0">[12]!вм</definedName>
    <definedName name="вм" localSheetId="1">[12]!вм</definedName>
    <definedName name="вм">[13]!вм</definedName>
    <definedName name="вмивртвр" localSheetId="0">[12]!вмивртвр</definedName>
    <definedName name="вмивртвр" localSheetId="1">[12]!вмивртвр</definedName>
    <definedName name="вмивртвр">[13]!вмивртвр</definedName>
    <definedName name="внереал_произв_08">[105]ДОП!$F$59</definedName>
    <definedName name="вода" localSheetId="0">#REF!</definedName>
    <definedName name="вода" localSheetId="1">#REF!</definedName>
    <definedName name="вода">#REF!</definedName>
    <definedName name="Возврат" localSheetId="0">[106]!Возврат</definedName>
    <definedName name="Возврат" localSheetId="1">[106]!Возврат</definedName>
    <definedName name="Возврат">[106]!Возврат</definedName>
    <definedName name="восемь" localSheetId="1">#REF!</definedName>
    <definedName name="восемь">#REF!</definedName>
    <definedName name="впер" localSheetId="0">#REF!</definedName>
    <definedName name="впер" localSheetId="1">#REF!</definedName>
    <definedName name="впер">#REF!</definedName>
    <definedName name="впке" localSheetId="0">#REF!</definedName>
    <definedName name="впке" localSheetId="1">#REF!</definedName>
    <definedName name="впке">#REF!</definedName>
    <definedName name="впрпроро" localSheetId="0">#REF!</definedName>
    <definedName name="впрпроро" localSheetId="1">#REF!</definedName>
    <definedName name="впрпроро">#REF!</definedName>
    <definedName name="вртт" localSheetId="0">[12]!вртт</definedName>
    <definedName name="вртт" localSheetId="1">[12]!вртт</definedName>
    <definedName name="вртт">[13]!вртт</definedName>
    <definedName name="Все_продукты" localSheetId="0">#REF!</definedName>
    <definedName name="Все_продукты" localSheetId="1">#REF!</definedName>
    <definedName name="Все_продукты">#REF!</definedName>
    <definedName name="второй" localSheetId="1">#REF!</definedName>
    <definedName name="второй">#REF!</definedName>
    <definedName name="вукука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кука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кука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ув" localSheetId="0" hidden="1">{#N/A,#N/A,TRUE,"Лист1";#N/A,#N/A,TRUE,"Лист2";#N/A,#N/A,TRUE,"Лист3"}</definedName>
    <definedName name="вуув" localSheetId="1" hidden="1">{#N/A,#N/A,TRUE,"Лист1";#N/A,#N/A,TRUE,"Лист2";#N/A,#N/A,TRUE,"Лист3"}</definedName>
    <definedName name="вуув" hidden="1">{#N/A,#N/A,TRUE,"Лист1";#N/A,#N/A,TRUE,"Лист2";#N/A,#N/A,TRUE,"Лист3"}</definedName>
    <definedName name="выва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ва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ва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п_н_2003" localSheetId="0">'[89]Текущие цены'!#REF!</definedName>
    <definedName name="Вып_н_2003" localSheetId="1">'[89]Текущие цены'!#REF!</definedName>
    <definedName name="Вып_н_2003">'[90]Текущие цены'!#REF!</definedName>
    <definedName name="вып_н_2004" localSheetId="0">'[89]Текущие цены'!#REF!</definedName>
    <definedName name="вып_н_2004" localSheetId="1">'[89]Текущие цены'!#REF!</definedName>
    <definedName name="вып_н_2004">'[90]Текущие цены'!#REF!</definedName>
    <definedName name="Вып_ОФ_с_пц" localSheetId="0">[89]рабочий!$Y$202:$AP$224</definedName>
    <definedName name="Вып_ОФ_с_пц" localSheetId="1">[89]рабочий!$Y$202:$AP$224</definedName>
    <definedName name="Вып_ОФ_с_пц">[90]рабочий!$Y$202:$AP$224</definedName>
    <definedName name="Вып_оф_с_цпг" localSheetId="0">'[89]Текущие цены'!#REF!</definedName>
    <definedName name="Вып_оф_с_цпг" localSheetId="1">'[89]Текущие цены'!#REF!</definedName>
    <definedName name="Вып_оф_с_цпг">'[90]Текущие цены'!#REF!</definedName>
    <definedName name="Вып_с_новых_ОФ" localSheetId="0">[89]рабочий!$Y$277:$AP$299</definedName>
    <definedName name="Вып_с_новых_ОФ" localSheetId="1">[89]рабочий!$Y$277:$AP$299</definedName>
    <definedName name="Вып_с_новых_ОФ">[90]рабочий!$Y$277:$AP$299</definedName>
    <definedName name="выр_3" localSheetId="0">#REF!</definedName>
    <definedName name="выр_3" localSheetId="1">#REF!</definedName>
    <definedName name="выр_3">#REF!</definedName>
    <definedName name="выр_4" localSheetId="0">#REF!</definedName>
    <definedName name="выр_4" localSheetId="1">#REF!</definedName>
    <definedName name="выр_4">#REF!</definedName>
    <definedName name="Выручка_Молоко" localSheetId="0">#REF!,#REF!,#REF!,#REF!,#REF!,#REF!,#REF!,#REF!,#REF!,#REF!</definedName>
    <definedName name="Выручка_Молоко" localSheetId="1">#REF!,#REF!,#REF!,#REF!,#REF!,#REF!,#REF!,#REF!,#REF!,#REF!</definedName>
    <definedName name="Выручка_Молоко">#REF!,#REF!,#REF!,#REF!,#REF!,#REF!,#REF!,#REF!,#REF!,#REF!</definedName>
    <definedName name="Выручка_нетто_Молоко" localSheetId="0">#REF!,#REF!,#REF!,#REF!,#REF!,#REF!,#REF!,#REF!,#REF!,#REF!</definedName>
    <definedName name="Выручка_нетто_Молоко" localSheetId="1">#REF!,#REF!,#REF!,#REF!,#REF!,#REF!,#REF!,#REF!,#REF!,#REF!</definedName>
    <definedName name="Выручка_нетто_Молоко">#REF!,#REF!,#REF!,#REF!,#REF!,#REF!,#REF!,#REF!,#REF!,#REF!</definedName>
    <definedName name="Выручка_нетто_Сок" localSheetId="0">#REF!,#REF!,#REF!,#REF!,#REF!,#REF!,#REF!,#REF!,#REF!,#REF!</definedName>
    <definedName name="Выручка_нетто_Сок" localSheetId="1">#REF!,#REF!,#REF!,#REF!,#REF!,#REF!,#REF!,#REF!,#REF!,#REF!</definedName>
    <definedName name="Выручка_нетто_Сок">#REF!,#REF!,#REF!,#REF!,#REF!,#REF!,#REF!,#REF!,#REF!,#REF!</definedName>
    <definedName name="Выручка_Сок" localSheetId="0">#REF!,#REF!,#REF!,#REF!,#REF!,#REF!,#REF!,#REF!,#REF!,#REF!</definedName>
    <definedName name="Выручка_Сок" localSheetId="1">#REF!,#REF!,#REF!,#REF!,#REF!,#REF!,#REF!,#REF!,#REF!,#REF!</definedName>
    <definedName name="Выручка_Сок">#REF!,#REF!,#REF!,#REF!,#REF!,#REF!,#REF!,#REF!,#REF!,#REF!</definedName>
    <definedName name="выфвау" localSheetId="0">#REF!</definedName>
    <definedName name="выфвау" localSheetId="1">#REF!</definedName>
    <definedName name="выфвау">#REF!</definedName>
    <definedName name="г" localSheetId="0">#REF!</definedName>
    <definedName name="г" localSheetId="1">#REF!</definedName>
    <definedName name="г">#REF!</definedName>
    <definedName name="г1" localSheetId="0">[107]СписочнаяЧисленность!#REF!</definedName>
    <definedName name="г1" localSheetId="1">[107]СписочнаяЧисленность!#REF!</definedName>
    <definedName name="г1">[107]СписочнаяЧисленность!#REF!</definedName>
    <definedName name="г1_код" localSheetId="0">[107]СписочнаяЧисленность!#REF!</definedName>
    <definedName name="г1_код" localSheetId="1">[107]СписочнаяЧисленность!#REF!</definedName>
    <definedName name="г1_код">[107]СписочнаяЧисленность!#REF!</definedName>
    <definedName name="г1_наим" localSheetId="0">[107]СписочнаяЧисленность!#REF!</definedName>
    <definedName name="г1_наим" localSheetId="1">[107]СписочнаяЧисленность!#REF!</definedName>
    <definedName name="г1_наим">[107]СписочнаяЧисленность!#REF!</definedName>
    <definedName name="г1итог" localSheetId="0">[107]СписочнаяЧисленность!#REF!</definedName>
    <definedName name="г1итог" localSheetId="1">[107]СписочнаяЧисленность!#REF!</definedName>
    <definedName name="г1итог">[107]СписочнаяЧисленность!#REF!</definedName>
    <definedName name="г1итог_код" localSheetId="0">[107]СписочнаяЧисленность!#REF!</definedName>
    <definedName name="г1итог_код" localSheetId="1">[107]СписочнаяЧисленность!#REF!</definedName>
    <definedName name="г1итог_код">[107]СписочнаяЧисленность!#REF!</definedName>
    <definedName name="г2" localSheetId="0">[107]СписочнаяЧисленность!#REF!</definedName>
    <definedName name="г2" localSheetId="1">[107]СписочнаяЧисленность!#REF!</definedName>
    <definedName name="г2">[107]СписочнаяЧисленность!#REF!</definedName>
    <definedName name="г2_код" localSheetId="0">[107]СписочнаяЧисленность!#REF!</definedName>
    <definedName name="г2_код" localSheetId="1">[107]СписочнаяЧисленность!#REF!</definedName>
    <definedName name="г2_код">[107]СписочнаяЧисленность!#REF!</definedName>
    <definedName name="г2_наим" localSheetId="0">[107]СписочнаяЧисленность!#REF!</definedName>
    <definedName name="г2_наим" localSheetId="1">[107]СписочнаяЧисленность!#REF!</definedName>
    <definedName name="г2_наим">[107]СписочнаяЧисленность!#REF!</definedName>
    <definedName name="г2итог" localSheetId="0">[107]СписочнаяЧисленность!#REF!</definedName>
    <definedName name="г2итог" localSheetId="1">[107]СписочнаяЧисленность!#REF!</definedName>
    <definedName name="г2итог">[107]СписочнаяЧисленность!#REF!</definedName>
    <definedName name="г2итог_код" localSheetId="0">[107]СписочнаяЧисленность!#REF!</definedName>
    <definedName name="г2итог_код" localSheetId="1">[107]СписочнаяЧисленность!#REF!</definedName>
    <definedName name="г2итог_код">[107]СписочнаяЧисленность!#REF!</definedName>
    <definedName name="г3" localSheetId="0">[107]СписочнаяЧисленность!#REF!</definedName>
    <definedName name="г3" localSheetId="1">[107]СписочнаяЧисленность!#REF!</definedName>
    <definedName name="г3">[107]СписочнаяЧисленность!#REF!</definedName>
    <definedName name="г3_код" localSheetId="0">[107]СписочнаяЧисленность!#REF!</definedName>
    <definedName name="г3_код" localSheetId="1">[107]СписочнаяЧисленность!#REF!</definedName>
    <definedName name="г3_код">[107]СписочнаяЧисленность!#REF!</definedName>
    <definedName name="г3_наим" localSheetId="0">[107]СписочнаяЧисленность!#REF!</definedName>
    <definedName name="г3_наим" localSheetId="1">[107]СписочнаяЧисленность!#REF!</definedName>
    <definedName name="г3_наим">[107]СписочнаяЧисленность!#REF!</definedName>
    <definedName name="г3итог" localSheetId="0">[107]СписочнаяЧисленность!#REF!</definedName>
    <definedName name="г3итог" localSheetId="1">[107]СписочнаяЧисленность!#REF!</definedName>
    <definedName name="г3итог">[107]СписочнаяЧисленность!#REF!</definedName>
    <definedName name="г3итог_код" localSheetId="0">[107]СписочнаяЧисленность!#REF!</definedName>
    <definedName name="г3итог_код" localSheetId="1">[107]СписочнаяЧисленность!#REF!</definedName>
    <definedName name="г3итог_код">[107]СписочнаяЧисленность!#REF!</definedName>
    <definedName name="г4" localSheetId="0">[107]СписочнаяЧисленность!#REF!</definedName>
    <definedName name="г4" localSheetId="1">[107]СписочнаяЧисленность!#REF!</definedName>
    <definedName name="г4">[107]СписочнаяЧисленность!#REF!</definedName>
    <definedName name="г4_код" localSheetId="0">[107]СписочнаяЧисленность!#REF!</definedName>
    <definedName name="г4_код" localSheetId="1">[107]СписочнаяЧисленность!#REF!</definedName>
    <definedName name="г4_код">[107]СписочнаяЧисленность!#REF!</definedName>
    <definedName name="г4_наим" localSheetId="0">[107]СписочнаяЧисленность!#REF!</definedName>
    <definedName name="г4_наим" localSheetId="1">[107]СписочнаяЧисленность!#REF!</definedName>
    <definedName name="г4_наим">[107]СписочнаяЧисленность!#REF!</definedName>
    <definedName name="г4итог" localSheetId="0">[107]СписочнаяЧисленность!#REF!</definedName>
    <definedName name="г4итог" localSheetId="1">[107]СписочнаяЧисленность!#REF!</definedName>
    <definedName name="г4итог">[107]СписочнаяЧисленность!#REF!</definedName>
    <definedName name="г4итог_код" localSheetId="0">[107]СписочнаяЧисленность!#REF!</definedName>
    <definedName name="г4итог_код" localSheetId="1">[107]СписочнаяЧисленность!#REF!</definedName>
    <definedName name="г4итог_код">[107]СписочнаяЧисленность!#REF!</definedName>
    <definedName name="гггр" localSheetId="0">[12]!гггр</definedName>
    <definedName name="гггр" localSheetId="1">[12]!гггр</definedName>
    <definedName name="гггр">[13]!гггр</definedName>
    <definedName name="ГКМ" localSheetId="0">#REF!</definedName>
    <definedName name="ГКМ" localSheetId="1">#REF!</definedName>
    <definedName name="ГКМ">#REF!</definedName>
    <definedName name="глнпе" localSheetId="0" hidden="1">#REF!,#REF!,#REF!,'Приложение 1'!P1_SCOPE_PER_PRT,'Приложение 1'!P2_SCOPE_PER_PRT,'Приложение 1'!P3_SCOPE_PER_PRT,'Приложение 1'!P4_SCOPE_PER_PRT</definedName>
    <definedName name="глнпе" localSheetId="1" hidden="1">#REF!,#REF!,#REF!,'Приложение 2'!P1_SCOPE_PER_PRT,'Приложение 2'!P2_SCOPE_PER_PRT,'Приложение 2'!P3_SCOPE_PER_PRT,'Приложение 2'!P4_SCOPE_PER_PRT</definedName>
    <definedName name="глнпе" hidden="1">#REF!,#REF!,#REF!,P1_SCOPE_PER_PRT,P2_SCOPE_PER_PRT,P3_SCOPE_PER_PRT,P4_SCOPE_PER_PRT</definedName>
    <definedName name="гнеруекр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еруекр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еруекр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зщ" localSheetId="0">[12]!гнлзщ</definedName>
    <definedName name="гнлзщ" localSheetId="1">[12]!гнлзщ</definedName>
    <definedName name="гнлзщ">[13]!гнлзщ</definedName>
    <definedName name="гнлнгл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нгл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н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д" localSheetId="0">#REF!</definedName>
    <definedName name="Год" localSheetId="1">#REF!</definedName>
    <definedName name="Год">#REF!</definedName>
    <definedName name="Год_отчета">2004</definedName>
    <definedName name="Годовой_индекс_2000" localSheetId="0">#REF!</definedName>
    <definedName name="Годовой_индекс_2000" localSheetId="1">#REF!</definedName>
    <definedName name="Годовой_индекс_2000">#REF!</definedName>
    <definedName name="График">"Диагр. 4"</definedName>
    <definedName name="грприрцфв00ав98" localSheetId="0" hidden="1">{#N/A,#N/A,TRUE,"Лист1";#N/A,#N/A,TRUE,"Лист2";#N/A,#N/A,TRUE,"Лист3"}</definedName>
    <definedName name="грприрцфв00ав98" localSheetId="1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уппа">[108]доп.!$A$12:$A$20</definedName>
    <definedName name="грфинцкавг98Х" localSheetId="0" hidden="1">{#N/A,#N/A,TRUE,"Лист1";#N/A,#N/A,TRUE,"Лист2";#N/A,#N/A,TRUE,"Лист3"}</definedName>
    <definedName name="грфинцкавг98Х" localSheetId="1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localSheetId="0" hidden="1">{#N/A,#N/A,TRUE,"Лист1";#N/A,#N/A,TRUE,"Лист2";#N/A,#N/A,TRUE,"Лист3"}</definedName>
    <definedName name="гшгш" localSheetId="1" hidden="1">{#N/A,#N/A,TRUE,"Лист1";#N/A,#N/A,TRUE,"Лист2";#N/A,#N/A,TRUE,"Лист3"}</definedName>
    <definedName name="гшгш" hidden="1">{#N/A,#N/A,TRUE,"Лист1";#N/A,#N/A,TRUE,"Лист2";#N/A,#N/A,TRUE,"Лист3"}</definedName>
    <definedName name="гшщдшщд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дшщд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дшщд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жзшщ" localSheetId="0">#REF!</definedName>
    <definedName name="гшщжзшщ" localSheetId="1">#REF!</definedName>
    <definedName name="гшщжзшщ">#REF!</definedName>
    <definedName name="гщ" localSheetId="0">#REF!</definedName>
    <definedName name="гщ" localSheetId="1">#REF!</definedName>
    <definedName name="гщ">#REF!</definedName>
    <definedName name="д" localSheetId="0">#REF!</definedName>
    <definedName name="д" localSheetId="1">#REF!</definedName>
    <definedName name="д">#REF!</definedName>
    <definedName name="Данные" localSheetId="0">#REF!</definedName>
    <definedName name="Данные" localSheetId="1">#REF!</definedName>
    <definedName name="Данные">#REF!</definedName>
    <definedName name="дата_док" localSheetId="0">#REF!</definedName>
    <definedName name="дата_док" localSheetId="1">#REF!</definedName>
    <definedName name="дата_док">#REF!</definedName>
    <definedName name="дата_изменения" localSheetId="0">#REF!</definedName>
    <definedName name="дата_изменения" localSheetId="1">#REF!</definedName>
    <definedName name="дата_изменения">#REF!</definedName>
    <definedName name="движение" localSheetId="0">#REF!</definedName>
    <definedName name="движение" localSheetId="1">#REF!</definedName>
    <definedName name="движение">#REF!</definedName>
    <definedName name="ДВП" localSheetId="1">#REF!</definedName>
    <definedName name="ДВП">#REF!</definedName>
    <definedName name="двпБКХ" localSheetId="1">#REF!</definedName>
    <definedName name="двпБКХ">#REF!</definedName>
    <definedName name="двпсв" localSheetId="1">#REF!</definedName>
    <definedName name="двпсв">#REF!</definedName>
    <definedName name="двпЦКК" localSheetId="1">#REF!</definedName>
    <definedName name="двпЦКК">#REF!</definedName>
    <definedName name="дд" localSheetId="0">#REF!</definedName>
    <definedName name="дд" localSheetId="1">#REF!</definedName>
    <definedName name="дд">#REF!</definedName>
    <definedName name="ддд" localSheetId="0" hidden="1">{"PRINTME",#N/A,FALSE,"FINAL-10"}</definedName>
    <definedName name="ддд" localSheetId="1" hidden="1">{"PRINTME",#N/A,FALSE,"FINAL-10"}</definedName>
    <definedName name="ддд" hidden="1">{"PRINTME",#N/A,FALSE,"FINAL-10"}</definedName>
    <definedName name="ддс" localSheetId="0">#REF!</definedName>
    <definedName name="ддс" localSheetId="1">#REF!</definedName>
    <definedName name="ддс">#REF!</definedName>
    <definedName name="ДДС1" localSheetId="0">#REF!</definedName>
    <definedName name="ДДС1" localSheetId="1">#REF!</definedName>
    <definedName name="ДДС1">#REF!</definedName>
    <definedName name="ДДС2" localSheetId="0">#REF!</definedName>
    <definedName name="ДДС2" localSheetId="1">#REF!</definedName>
    <definedName name="ДДС2">#REF!</definedName>
    <definedName name="ДДСа4" localSheetId="0">#REF!</definedName>
    <definedName name="ДДСа4" localSheetId="1">#REF!</definedName>
    <definedName name="ДДСа4">#REF!</definedName>
    <definedName name="ДДСббббббббб" localSheetId="0">#REF!</definedName>
    <definedName name="ДДСббббббббб" localSheetId="1">#REF!</definedName>
    <definedName name="ДДСббббббббб">#REF!</definedName>
    <definedName name="деб." localSheetId="0">#REF!</definedName>
    <definedName name="деб." localSheetId="1">#REF!</definedName>
    <definedName name="деб.">#REF!</definedName>
    <definedName name="дек" localSheetId="1">#REF!</definedName>
    <definedName name="дек">#REF!</definedName>
    <definedName name="дек2" localSheetId="1">#REF!</definedName>
    <definedName name="дек2">#REF!</definedName>
    <definedName name="деньги" localSheetId="0">#REF!</definedName>
    <definedName name="деньги" localSheetId="1">#REF!</definedName>
    <definedName name="деньги">#REF!</definedName>
    <definedName name="депозит">[108]Ставки!$D$1:$D$2</definedName>
    <definedName name="Детализация">[109]Детализация!$H$5:$H$12,[109]Детализация!$H$15:$H$17,[109]Детализация!$H$20:$H$21,[109]Детализация!$H$24:$H$26,[109]Детализация!$H$30:$H$34,[109]Детализация!$H$36,[109]Детализация!$H$39:$H$40</definedName>
    <definedName name="Детализация_СБ">[109]Детализация!$H$4:$H$41</definedName>
    <definedName name="Дефл_ц_пред_год" localSheetId="0">'[89]Текущие цены'!$AT$36:$BK$58</definedName>
    <definedName name="Дефл_ц_пред_год" localSheetId="1">'[89]Текущие цены'!$AT$36:$BK$58</definedName>
    <definedName name="Дефл_ц_пред_год">'[90]Текущие цены'!$AT$36:$BK$58</definedName>
    <definedName name="Дефлятор_годовой" localSheetId="0">'[89]Текущие цены'!$Y$4:$AP$27</definedName>
    <definedName name="Дефлятор_годовой" localSheetId="1">'[89]Текущие цены'!$Y$4:$AP$27</definedName>
    <definedName name="Дефлятор_годовой">'[90]Текущие цены'!$Y$4:$AP$27</definedName>
    <definedName name="Дефлятор_цепной" localSheetId="0">'[89]Текущие цены'!$Y$36:$AP$58</definedName>
    <definedName name="Дефлятор_цепной" localSheetId="1">'[89]Текущие цены'!$Y$36:$AP$58</definedName>
    <definedName name="Дефлятор_цепной">'[90]Текущие цены'!$Y$36:$AP$58</definedName>
    <definedName name="дж" localSheetId="0">[12]!дж</definedName>
    <definedName name="дж" localSheetId="1">[12]!дж</definedName>
    <definedName name="дж">[13]!дж</definedName>
    <definedName name="ДиапазонЗащиты" localSheetId="0">#REF!,#REF!,#REF!,#REF!,[12]!P1_ДиапазонЗащиты,[12]!P2_ДиапазонЗащиты,[12]!P3_ДиапазонЗащиты,[12]!P4_ДиапазонЗащиты</definedName>
    <definedName name="ДиапазонЗащиты" localSheetId="1">#REF!,#REF!,#REF!,#REF!,[12]!P1_ДиапазонЗащиты,[12]!P2_ДиапазонЗащиты,[12]!P3_ДиапазонЗащиты,[12]!P4_ДиапазонЗащиты</definedName>
    <definedName name="ДиапазонЗащиты">#REF!,#REF!,#REF!,#REF!,[13]!P1_ДиапазонЗащиты,[13]!P2_ДиапазонЗащиты,[13]!P3_ДиапазонЗащиты,[13]!P4_ДиапазонЗащиты</definedName>
    <definedName name="Дивизионы" localSheetId="0">#REF!</definedName>
    <definedName name="Дивизионы" localSheetId="1">#REF!</definedName>
    <definedName name="Дивизионы">#REF!</definedName>
    <definedName name="дл" localSheetId="0">#REF!</definedName>
    <definedName name="дл" localSheetId="1">#REF!</definedName>
    <definedName name="дл">#REF!</definedName>
    <definedName name="длрио" localSheetId="0">#REF!</definedName>
    <definedName name="длрио" localSheetId="1">#REF!</definedName>
    <definedName name="длрио">#REF!</definedName>
    <definedName name="Дней_в_месяце" localSheetId="0">#REF!</definedName>
    <definedName name="Дней_в_месяце" localSheetId="1">#REF!</definedName>
    <definedName name="Дней_в_месяце">#REF!</definedName>
    <definedName name="дол" localSheetId="0">[107]СписочнаяЧисленность!#REF!</definedName>
    <definedName name="дол" localSheetId="1">[107]СписочнаяЧисленность!#REF!</definedName>
    <definedName name="дол">[107]СписочнаяЧисленность!#REF!</definedName>
    <definedName name="дол_код" localSheetId="0">[107]СписочнаяЧисленность!#REF!</definedName>
    <definedName name="дол_код" localSheetId="1">[107]СписочнаяЧисленность!#REF!</definedName>
    <definedName name="дол_код">[107]СписочнаяЧисленность!#REF!</definedName>
    <definedName name="долитог" localSheetId="0">[107]СписочнаяЧисленность!#REF!</definedName>
    <definedName name="долитог" localSheetId="1">[107]СписочнаяЧисленность!#REF!</definedName>
    <definedName name="долитог">[107]СписочнаяЧисленность!#REF!</definedName>
    <definedName name="долитог_код" localSheetId="0">[107]СписочнаяЧисленность!#REF!</definedName>
    <definedName name="долитог_код" localSheetId="1">[107]СписочнаяЧисленность!#REF!</definedName>
    <definedName name="долитог_код">[107]СписочнаяЧисленность!#REF!</definedName>
    <definedName name="доля_продукции_Б_сут" localSheetId="0">'[110] накладные расходы'!#REF!</definedName>
    <definedName name="доля_продукции_Б_сут" localSheetId="1">'[110] накладные расходы'!#REF!</definedName>
    <definedName name="доля_продукции_Б_сут">'[110] накладные расходы'!#REF!</definedName>
    <definedName name="доля_соков" localSheetId="0">'[110] накладные расходы'!#REF!</definedName>
    <definedName name="доля_соков" localSheetId="1">'[110] накладные расходы'!#REF!</definedName>
    <definedName name="доля_соков">'[110] накладные расходы'!#REF!</definedName>
    <definedName name="доопатмо" localSheetId="0">[12]!доопатмо</definedName>
    <definedName name="доопатмо" localSheetId="1">[12]!доопатмо</definedName>
    <definedName name="доопатмо">[13]!доопатмо</definedName>
    <definedName name="Доход" localSheetId="0">#REF!</definedName>
    <definedName name="Доход" localSheetId="1">#REF!</definedName>
    <definedName name="Доход">#REF!</definedName>
    <definedName name="Доход_1" localSheetId="0">#REF!</definedName>
    <definedName name="Доход_1" localSheetId="1">#REF!</definedName>
    <definedName name="Доход_1">#REF!</definedName>
    <definedName name="ДС" localSheetId="0">#REF!</definedName>
    <definedName name="ДС" localSheetId="1">#REF!</definedName>
    <definedName name="ДС">#REF!</definedName>
    <definedName name="е" localSheetId="0">#REF!</definedName>
    <definedName name="е" localSheetId="1">#REF!</definedName>
    <definedName name="е">#REF!</definedName>
    <definedName name="е3екуке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куке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кук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ш">[111]Temp_TOV!$A$3:$EO$122</definedName>
    <definedName name="елнглое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лнглое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лнгл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генг" localSheetId="0">#REF!</definedName>
    <definedName name="енгенг" localSheetId="1">#REF!</definedName>
    <definedName name="енгенг">#REF!</definedName>
    <definedName name="ено676он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676он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676он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СН">0.366</definedName>
    <definedName name="ж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д" localSheetId="0">[12]!жд</definedName>
    <definedName name="жд" localSheetId="1">[12]!жд</definedName>
    <definedName name="жд">[13]!жд</definedName>
    <definedName name="жж" localSheetId="0">#REF!</definedName>
    <definedName name="жж" localSheetId="1">#REF!</definedName>
    <definedName name="жж">#REF!</definedName>
    <definedName name="жжж3" localSheetId="1">#REF!</definedName>
    <definedName name="жжж3">#REF!</definedName>
    <definedName name="з" localSheetId="0">#REF!</definedName>
    <definedName name="з" localSheetId="1">#REF!</definedName>
    <definedName name="з">#REF!</definedName>
    <definedName name="з4" localSheetId="1">#REF!</definedName>
    <definedName name="з4">#REF!</definedName>
    <definedName name="_xlnm.Print_Titles" localSheetId="0">#REF!</definedName>
    <definedName name="_xlnm.Print_Titles">#REF!</definedName>
    <definedName name="Заголовок_Валюта" localSheetId="0">#REF!</definedName>
    <definedName name="Заголовок_Валюта" localSheetId="1">#REF!</definedName>
    <definedName name="Заголовок_Валюта">#REF!</definedName>
    <definedName name="Заголовок_НДЕ" localSheetId="0">#REF!</definedName>
    <definedName name="Заголовок_НДЕ" localSheetId="1">#REF!</definedName>
    <definedName name="Заголовок_НДЕ">#REF!</definedName>
    <definedName name="записка" localSheetId="1">'[112]БСС-2'!#REF!</definedName>
    <definedName name="записка">'[112]БСС-2'!#REF!</definedName>
    <definedName name="Затраты" localSheetId="0">#REF!</definedName>
    <definedName name="Затраты" localSheetId="1">#REF!</definedName>
    <definedName name="Затраты">#REF!</definedName>
    <definedName name="Затраты_1_4">'[109]Справочник затрат_СБ'!$E$5:$E$68</definedName>
    <definedName name="Затраты_2" localSheetId="0">#REF!</definedName>
    <definedName name="Затраты_2" localSheetId="1">#REF!</definedName>
    <definedName name="Затраты_2">#REF!</definedName>
    <definedName name="зп_производство">[105]ЗПрасчет!$E$6</definedName>
    <definedName name="зп_транспорт">[105]ЗПрасчет!$E$7</definedName>
    <definedName name="И" localSheetId="0">#REF!</definedName>
    <definedName name="И" localSheetId="1">#REF!</definedName>
    <definedName name="И">#REF!</definedName>
    <definedName name="й" localSheetId="0">#REF!</definedName>
    <definedName name="й" localSheetId="1">#REF!</definedName>
    <definedName name="й">#REF!</definedName>
    <definedName name="И1" localSheetId="1">#REF!</definedName>
    <definedName name="И1">#REF!</definedName>
    <definedName name="й12" localSheetId="0">#REF!</definedName>
    <definedName name="й12" localSheetId="1">#REF!</definedName>
    <definedName name="й12">#REF!</definedName>
    <definedName name="и2" localSheetId="1">#REF!</definedName>
    <definedName name="и2">#REF!</definedName>
    <definedName name="и3" localSheetId="1">#REF!</definedName>
    <definedName name="и3">#REF!</definedName>
    <definedName name="и4" localSheetId="1">#REF!</definedName>
    <definedName name="и4">#REF!</definedName>
    <definedName name="й4535" localSheetId="0">#REF!</definedName>
    <definedName name="й4535" localSheetId="1">#REF!</definedName>
    <definedName name="й4535">#REF!</definedName>
    <definedName name="Извлечение_ИМ" localSheetId="1">#REF!</definedName>
    <definedName name="Извлечение_ИМ">#REF!</definedName>
    <definedName name="_xlnm.Extract" localSheetId="1">#REF!</definedName>
    <definedName name="_xlnm.Extract">#REF!</definedName>
    <definedName name="изм" localSheetId="0">#REF!</definedName>
    <definedName name="изм" localSheetId="1">#REF!</definedName>
    <definedName name="изм">#REF!</definedName>
    <definedName name="йй" localSheetId="0">[12]!йй</definedName>
    <definedName name="йй" localSheetId="1">[12]!йй</definedName>
    <definedName name="йй">[13]!йй</definedName>
    <definedName name="иии" localSheetId="0">#REF!</definedName>
    <definedName name="иии" localSheetId="1">#REF!</definedName>
    <definedName name="иии">#REF!</definedName>
    <definedName name="ииии" localSheetId="0">#REF!</definedName>
    <definedName name="ииии" localSheetId="1">#REF!</definedName>
    <definedName name="ииии">#REF!</definedName>
    <definedName name="йййййййййййййййййййййййй" localSheetId="0">[12]!йййййййййййййййййййййййй</definedName>
    <definedName name="йййййййййййййййййййййййй" localSheetId="1">[12]!йййййййййййййййййййййййй</definedName>
    <definedName name="йййййййййййййййййййййййй">[13]!йййййййййййййййййййййййй</definedName>
    <definedName name="ииьиютиьролр" localSheetId="0">#REF!</definedName>
    <definedName name="ииьиютиьролр" localSheetId="1">#REF!</definedName>
    <definedName name="ииьиютиьролр">#REF!</definedName>
    <definedName name="йкуа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куа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куа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илго" localSheetId="0">#REF!</definedName>
    <definedName name="илго" localSheetId="1">#REF!</definedName>
    <definedName name="илго">#REF!</definedName>
    <definedName name="ИМТ">'[99]БСС-1'!$B$3</definedName>
    <definedName name="индекс" localSheetId="0">#REF!</definedName>
    <definedName name="индекс" localSheetId="1">#REF!</definedName>
    <definedName name="индекс">#REF!</definedName>
    <definedName name="ИНДЕКСЫ_2013" localSheetId="1">#REF!</definedName>
    <definedName name="ИНДЕКСЫ_2013">#REF!</definedName>
    <definedName name="индцкавг98" localSheetId="0" hidden="1">{#N/A,#N/A,TRUE,"Лист1";#N/A,#N/A,TRUE,"Лист2";#N/A,#N/A,TRUE,"Лист3"}</definedName>
    <definedName name="индцкавг98" localSheetId="1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нфляция">1</definedName>
    <definedName name="ип" localSheetId="0">#REF!</definedName>
    <definedName name="ип" localSheetId="1">#REF!</definedName>
    <definedName name="ип">#REF!</definedName>
    <definedName name="иролгрщр" localSheetId="0">#REF!</definedName>
    <definedName name="иролгрщр" localSheetId="1">#REF!</definedName>
    <definedName name="иролгрщр">#REF!</definedName>
    <definedName name="ИТ">'[99]БСС-1'!$B$3</definedName>
    <definedName name="йукей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й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й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ц3к" localSheetId="0">#REF!</definedName>
    <definedName name="йуц3к" localSheetId="1">#REF!</definedName>
    <definedName name="йуц3к">#REF!</definedName>
    <definedName name="йуцк" localSheetId="0">#REF!</definedName>
    <definedName name="йуцк" localSheetId="1">#REF!</definedName>
    <definedName name="йуцк">#REF!</definedName>
    <definedName name="йфц" localSheetId="0">[12]!йфц</definedName>
    <definedName name="йфц" localSheetId="1">[12]!йфц</definedName>
    <definedName name="йфц">[13]!йфц</definedName>
    <definedName name="йц" localSheetId="0">[12]!йц</definedName>
    <definedName name="йц" localSheetId="1">[12]!йц</definedName>
    <definedName name="йц">[13]!йц</definedName>
    <definedName name="йц3" localSheetId="0">#REF!</definedName>
    <definedName name="йц3" localSheetId="1">#REF!</definedName>
    <definedName name="йц3">#REF!</definedName>
    <definedName name="йцй" localSheetId="0">'[113]Справочно(январь)'!#REF!</definedName>
    <definedName name="йцй" localSheetId="1">'[113]Справочно(январь)'!#REF!</definedName>
    <definedName name="йцй">'[113]Справочно(январь)'!#REF!</definedName>
    <definedName name="йцу" localSheetId="0">#REF!</definedName>
    <definedName name="йцу" localSheetId="1">#REF!</definedName>
    <definedName name="йцу">#REF!</definedName>
    <definedName name="йцуйцуй" localSheetId="0">#REF!</definedName>
    <definedName name="йцуйцуй" localSheetId="1">#REF!</definedName>
    <definedName name="йцуйцуй">#REF!</definedName>
    <definedName name="йцук" localSheetId="0">#REF!</definedName>
    <definedName name="йцук" localSheetId="1">#REF!</definedName>
    <definedName name="йцук">#REF!</definedName>
    <definedName name="йцукай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ай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ай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июл" localSheetId="1">#REF!</definedName>
    <definedName name="июл">#REF!</definedName>
    <definedName name="июл2" localSheetId="1">#REF!</definedName>
    <definedName name="июл2">#REF!</definedName>
    <definedName name="июль" localSheetId="0">#REF!</definedName>
    <definedName name="июль" localSheetId="1">#REF!</definedName>
    <definedName name="июль">#REF!</definedName>
    <definedName name="июн" localSheetId="1">#REF!</definedName>
    <definedName name="июн">#REF!</definedName>
    <definedName name="июн2" localSheetId="1">#REF!</definedName>
    <definedName name="июн2">#REF!</definedName>
    <definedName name="июнмол" localSheetId="0">[114]Сибмол!#REF!</definedName>
    <definedName name="июнмол" localSheetId="1">[114]Сибмол!#REF!</definedName>
    <definedName name="июнмол">[114]Сибмол!#REF!</definedName>
    <definedName name="июнмолоб" localSheetId="0">[114]Сибмол!#REF!</definedName>
    <definedName name="июнмолоб" localSheetId="1">[114]Сибмол!#REF!</definedName>
    <definedName name="июнмолоб">[114]Сибмол!#REF!</definedName>
    <definedName name="июноб" localSheetId="0">[114]Сибмол!#REF!</definedName>
    <definedName name="июноб" localSheetId="1">[114]Сибмол!#REF!</definedName>
    <definedName name="июноб">[114]Сибмол!#REF!</definedName>
    <definedName name="июнчоб" localSheetId="0">[114]Сибмол!#REF!</definedName>
    <definedName name="июнчоб" localSheetId="1">[114]Сибмол!#REF!</definedName>
    <definedName name="июнчоб">[114]Сибмол!#REF!</definedName>
    <definedName name="июнь" localSheetId="0">#REF!</definedName>
    <definedName name="июнь" localSheetId="1">#REF!</definedName>
    <definedName name="июнь">#REF!</definedName>
    <definedName name="к" localSheetId="0">#REF!</definedName>
    <definedName name="к" localSheetId="1">#REF!</definedName>
    <definedName name="к">#REF!</definedName>
    <definedName name="К1" localSheetId="0">'[115]Приложение 3'!#REF!</definedName>
    <definedName name="К1" localSheetId="1">'[115]Приложение 3'!#REF!</definedName>
    <definedName name="К1">'[115]Приложение 3'!#REF!</definedName>
    <definedName name="к2" localSheetId="0">'[116]7'!$B$30</definedName>
    <definedName name="к2" localSheetId="1">'[116]7'!$B$30</definedName>
    <definedName name="к2">'[117]7'!$B$30</definedName>
    <definedName name="канц" localSheetId="0">'[118]ФОТ по месяцам'!#REF!</definedName>
    <definedName name="канц" localSheetId="1">'[118]ФОТ по месяцам'!#REF!</definedName>
    <definedName name="канц">'[118]ФОТ по месяцам'!#REF!</definedName>
    <definedName name="Кап_влож_08_9мес">#N/A</definedName>
    <definedName name="Категория" localSheetId="0">[119]Категории!$A$2:$A$7</definedName>
    <definedName name="Категория" localSheetId="1">[119]Категории!$A$2:$A$7</definedName>
    <definedName name="Категория">[120]Категории!$A$2:$A$7</definedName>
    <definedName name="кацукцук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ацукцук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ацукцук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в3" localSheetId="0">[12]!кв3</definedName>
    <definedName name="кв3" localSheetId="1">[12]!кв3</definedName>
    <definedName name="кв3">[13]!кв3</definedName>
    <definedName name="квартал" localSheetId="0">[12]!квартал</definedName>
    <definedName name="квартал" localSheetId="1">[12]!квартал</definedName>
    <definedName name="квартал">[13]!квартал</definedName>
    <definedName name="ке" localSheetId="0">[12]!ке</definedName>
    <definedName name="ке" localSheetId="1">[12]!ке</definedName>
    <definedName name="ке">[13]!ке</definedName>
    <definedName name="кен45нк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45нк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45нк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ыргекны" localSheetId="0" hidden="1">#REF!,#REF!,#REF!,'Приложение 1'!P1_SCOPE_PER_PRT,'Приложение 1'!P2_SCOPE_PER_PRT,'Приложение 1'!P3_SCOPE_PER_PRT,'Приложение 1'!P4_SCOPE_PER_PRT</definedName>
    <definedName name="кеныргекны" localSheetId="1" hidden="1">#REF!,#REF!,#REF!,'Приложение 2'!P1_SCOPE_PER_PRT,'Приложение 2'!P2_SCOPE_PER_PRT,'Приложение 2'!P3_SCOPE_PER_PRT,'Приложение 2'!P4_SCOPE_PER_PRT</definedName>
    <definedName name="кеныргекны" hidden="1">#REF!,#REF!,#REF!,P1_SCOPE_PER_PRT,P2_SCOPE_PER_PRT,P3_SCOPE_PER_PRT,P4_SCOPE_PER_PRT</definedName>
    <definedName name="кеппппппппппп" localSheetId="0" hidden="1">{#N/A,#N/A,TRUE,"Лист1";#N/A,#N/A,TRUE,"Лист2";#N/A,#N/A,TRUE,"Лист3"}</definedName>
    <definedName name="кеппппппппппп" localSheetId="1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еренр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енр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енр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ы" localSheetId="0" hidden="1">#REF!,#REF!,#REF!,'Приложение 1'!P1_SCOPE_PER_PRT,'Приложение 1'!P2_SCOPE_PER_PRT,'Приложение 1'!P3_SCOPE_PER_PRT,'Приложение 1'!P4_SCOPE_PER_PRT</definedName>
    <definedName name="кеы" localSheetId="1" hidden="1">#REF!,#REF!,#REF!,'Приложение 2'!P1_SCOPE_PER_PRT,'Приложение 2'!P2_SCOPE_PER_PRT,'Приложение 2'!P3_SCOPE_PER_PRT,'Приложение 2'!P4_SCOPE_PER_PRT</definedName>
    <definedName name="кеы" hidden="1">#REF!,#REF!,#REF!,P1_SCOPE_PER_PRT,P2_SCOPE_PER_PRT,P3_SCOPE_PER_PRT,P4_SCOPE_PER_PRT</definedName>
    <definedName name="ккк">'[121]накладные в %% факт'!$BP$62</definedName>
    <definedName name="кн45н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45н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45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ига_1" localSheetId="0">#REF!</definedName>
    <definedName name="Книга_1" localSheetId="1">#REF!</definedName>
    <definedName name="Книга_1">#REF!</definedName>
    <definedName name="КНИГА_2" localSheetId="0">#REF!</definedName>
    <definedName name="КНИГА_2" localSheetId="1">#REF!</definedName>
    <definedName name="КНИГА_2">#REF!</definedName>
    <definedName name="Книга1" localSheetId="0">#REF!</definedName>
    <definedName name="Книга1" localSheetId="1">#REF!</definedName>
    <definedName name="Книга1">#REF!</definedName>
    <definedName name="кнрено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рено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рено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ол_во_штат_ед" localSheetId="0">#REF!</definedName>
    <definedName name="кол_во_штат_ед" localSheetId="1">#REF!</definedName>
    <definedName name="кол_во_штат_ед">#REF!</definedName>
    <definedName name="Конец">12</definedName>
    <definedName name="коэф1" localSheetId="0">#REF!</definedName>
    <definedName name="коэф1" localSheetId="1">#REF!</definedName>
    <definedName name="коэф1">#REF!</definedName>
    <definedName name="коэф2" localSheetId="1">#REF!</definedName>
    <definedName name="коэф2">#REF!</definedName>
    <definedName name="коэф3" localSheetId="1">#REF!</definedName>
    <definedName name="коэф3">#REF!</definedName>
    <definedName name="коэф4" localSheetId="1">#REF!</definedName>
    <definedName name="коэф4">#REF!</definedName>
    <definedName name="КП" localSheetId="0">#REF!</definedName>
    <definedName name="КП" localSheetId="1">#REF!</definedName>
    <definedName name="КП">#REF!</definedName>
    <definedName name="КП_февраль" localSheetId="0">#REF!</definedName>
    <definedName name="КП_февраль" localSheetId="1">#REF!</definedName>
    <definedName name="КП_февраль">#REF!</definedName>
    <definedName name="кпнрг" localSheetId="0">[12]!кпнрг</definedName>
    <definedName name="кпнрг" localSheetId="1">[12]!кпнрг</definedName>
    <definedName name="кпнрг">[13]!кпнрг</definedName>
    <definedName name="кпукпцупвы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пукпцупвы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пукпцупвы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_xlnm.Criteria" localSheetId="0">#REF!</definedName>
    <definedName name="_xlnm.Criteria" localSheetId="1">#REF!</definedName>
    <definedName name="_xlnm.Criteria">#REF!</definedName>
    <definedName name="критерий" localSheetId="1">#REF!</definedName>
    <definedName name="критерий">#REF!</definedName>
    <definedName name="Критерии_ИМ" localSheetId="1">#REF!</definedName>
    <definedName name="Критерии_ИМ">#REF!</definedName>
    <definedName name="кс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с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с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СС" localSheetId="0">#REF!</definedName>
    <definedName name="КСС" localSheetId="1">#REF!</definedName>
    <definedName name="КСС">#REF!</definedName>
    <definedName name="ктджщз" localSheetId="0">[12]!ктджщз</definedName>
    <definedName name="ктджщз" localSheetId="1">[12]!ктджщз</definedName>
    <definedName name="ктджщз">[13]!ктджщз</definedName>
    <definedName name="кунекнуке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некнуке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некнук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рс" localSheetId="0">#REF!</definedName>
    <definedName name="курс" localSheetId="1">#REF!</definedName>
    <definedName name="курс">#REF!</definedName>
    <definedName name="курс___рубль">'[122]план ФР'!$B$2</definedName>
    <definedName name="Курс_авг">'[11]#ССЫЛКА'!$N$4</definedName>
    <definedName name="Курс_дек">'[11]#ССЫЛКА'!$AP$4</definedName>
    <definedName name="курс_долл">[123]финрез!$B$42</definedName>
    <definedName name="Курс_июл">'[11]#ССЫЛКА'!$G$4</definedName>
    <definedName name="Курс_июнь" localSheetId="0">'[11]Изменения по статьям (2001)'!#REF!</definedName>
    <definedName name="Курс_июнь" localSheetId="1">'[11]Изменения по статьям (2001)'!#REF!</definedName>
    <definedName name="Курс_июнь">'[11]Изменения по статьям (2001)'!#REF!</definedName>
    <definedName name="Курс_ноя">'[11]#ССЫЛКА'!$AI$4</definedName>
    <definedName name="Курс_окт">'[11]#ССЫЛКА'!$AB$4</definedName>
    <definedName name="курс_рубля" localSheetId="0">'[86]СОК накладные (ТК-Бишкек)'!#REF!</definedName>
    <definedName name="курс_рубля" localSheetId="1">'[86]СОК накладные (ТК-Бишкек)'!#REF!</definedName>
    <definedName name="курс_рубля">'[86]СОК накладные (ТК-Бишкек)'!#REF!</definedName>
    <definedName name="Курс_сент">'[11]#ССЫЛКА'!$U$4</definedName>
    <definedName name="КурсATS" localSheetId="0">#REF!</definedName>
    <definedName name="КурсATS" localSheetId="1">#REF!</definedName>
    <definedName name="КурсATS">#REF!</definedName>
    <definedName name="КурсDM" localSheetId="0">#REF!</definedName>
    <definedName name="КурсDM" localSheetId="1">#REF!</definedName>
    <definedName name="КурсDM">#REF!</definedName>
    <definedName name="КурсFM" localSheetId="0">#REF!</definedName>
    <definedName name="КурсFM" localSheetId="1">#REF!</definedName>
    <definedName name="КурсFM">#REF!</definedName>
    <definedName name="КурсFM1" localSheetId="0">#REF!</definedName>
    <definedName name="КурсFM1" localSheetId="1">#REF!</definedName>
    <definedName name="КурсFM1">#REF!</definedName>
    <definedName name="КурсUSD" localSheetId="0">#REF!</definedName>
    <definedName name="КурсUSD" localSheetId="1">#REF!</definedName>
    <definedName name="КурсUSD">#REF!</definedName>
    <definedName name="кцкенц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цкенц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цкенц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л" localSheetId="0">#REF!</definedName>
    <definedName name="л" localSheetId="1">#REF!</definedName>
    <definedName name="л">#REF!</definedName>
    <definedName name="л4602_авг" localSheetId="0">#REF!</definedName>
    <definedName name="л4602_авг" localSheetId="1">#REF!</definedName>
    <definedName name="л4602_авг">#REF!</definedName>
    <definedName name="л460202" localSheetId="0">#REF!</definedName>
    <definedName name="л460202" localSheetId="1">#REF!</definedName>
    <definedName name="л460202">#REF!</definedName>
    <definedName name="л460203" localSheetId="0">#REF!</definedName>
    <definedName name="л460203" localSheetId="1">#REF!</definedName>
    <definedName name="л460203">#REF!</definedName>
    <definedName name="л460204" localSheetId="0">#REF!</definedName>
    <definedName name="л460204" localSheetId="1">#REF!</definedName>
    <definedName name="л460204">#REF!</definedName>
    <definedName name="л460205" localSheetId="0">#REF!</definedName>
    <definedName name="л460205" localSheetId="1">#REF!</definedName>
    <definedName name="л460205">#REF!</definedName>
    <definedName name="л460302" localSheetId="0">#REF!</definedName>
    <definedName name="л460302" localSheetId="1">#REF!</definedName>
    <definedName name="л460302">#REF!</definedName>
    <definedName name="л460305" localSheetId="0">#REF!</definedName>
    <definedName name="л460305" localSheetId="1">#REF!</definedName>
    <definedName name="л460305">#REF!</definedName>
    <definedName name="л4604_авг" localSheetId="0">[22]УФА!#REF!</definedName>
    <definedName name="л4604_авг" localSheetId="1">[22]УФА!#REF!</definedName>
    <definedName name="л4604_авг">[23]УФА!#REF!</definedName>
    <definedName name="л460401" localSheetId="0">#REF!</definedName>
    <definedName name="л460401" localSheetId="1">#REF!</definedName>
    <definedName name="л460401">#REF!</definedName>
    <definedName name="л460402" localSheetId="0">#REF!</definedName>
    <definedName name="л460402" localSheetId="1">#REF!</definedName>
    <definedName name="л460402">#REF!</definedName>
    <definedName name="л460404" localSheetId="0">#REF!</definedName>
    <definedName name="л460404" localSheetId="1">#REF!</definedName>
    <definedName name="л460404">#REF!</definedName>
    <definedName name="л460405" localSheetId="0">#REF!</definedName>
    <definedName name="л460405" localSheetId="1">#REF!</definedName>
    <definedName name="л460405">#REF!</definedName>
    <definedName name="л7" localSheetId="0">[114]Сибмол!#REF!</definedName>
    <definedName name="л7" localSheetId="1">[114]Сибмол!#REF!</definedName>
    <definedName name="л7">[114]Сибмол!#REF!</definedName>
    <definedName name="л8" localSheetId="0">[114]Сибмол!#REF!</definedName>
    <definedName name="л8" localSheetId="1">[114]Сибмол!#REF!</definedName>
    <definedName name="л8">[114]Сибмол!#REF!</definedName>
    <definedName name="лара" localSheetId="0">[12]!лара</definedName>
    <definedName name="лара" localSheetId="1">[12]!лара</definedName>
    <definedName name="лара">[13]!лара</definedName>
    <definedName name="лджэ.зд" localSheetId="0">#REF!</definedName>
    <definedName name="лджэ.зд" localSheetId="1">#REF!</definedName>
    <definedName name="лджэ.зд">#REF!</definedName>
    <definedName name="лена" localSheetId="0">[12]!лена</definedName>
    <definedName name="лена" localSheetId="1">[12]!лена</definedName>
    <definedName name="лена">[13]!лена</definedName>
    <definedName name="лз" localSheetId="0">#REF!</definedName>
    <definedName name="лз" localSheetId="1">#REF!</definedName>
    <definedName name="лз">#REF!</definedName>
    <definedName name="лист1" localSheetId="0">#REF!</definedName>
    <definedName name="лист1" localSheetId="1">#REF!</definedName>
    <definedName name="лист1">#REF!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" localSheetId="0">#REF!</definedName>
    <definedName name="Лист2" localSheetId="1">#REF!</definedName>
    <definedName name="Лист2">#REF!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460105" localSheetId="0">#REF!</definedName>
    <definedName name="лист460105" localSheetId="1">#REF!</definedName>
    <definedName name="лист460105">#REF!</definedName>
    <definedName name="лист460201" localSheetId="0">#REF!</definedName>
    <definedName name="лист460201" localSheetId="1">#REF!</definedName>
    <definedName name="лист460201">#REF!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" localSheetId="0">[124]АНАЛИТ!$B$2:$B$87,[124]АНАЛИТ!#REF!,[124]АНАЛИТ!#REF!,[124]АНАЛИТ!$AB$2</definedName>
    <definedName name="лл" localSheetId="1">[124]АНАЛИТ!$B$2:$B$87,[124]АНАЛИТ!#REF!,[124]АНАЛИТ!#REF!,[124]АНАЛИТ!$AB$2</definedName>
    <definedName name="лл">[125]АНАЛИТ!$B$2:$B$87,[125]АНАЛИТ!#REF!,[125]АНАЛИТ!#REF!,[125]АНАЛИТ!$AB$2</definedName>
    <definedName name="ллл" localSheetId="0">#REF!</definedName>
    <definedName name="ллл" localSheetId="1">#REF!</definedName>
    <definedName name="ллл">#REF!</definedName>
    <definedName name="ло" localSheetId="0">[12]!ло</definedName>
    <definedName name="ло" localSheetId="1">[12]!ло</definedName>
    <definedName name="ло">[13]!ло</definedName>
    <definedName name="лод" localSheetId="0">[12]!лод</definedName>
    <definedName name="лод" localSheetId="1">[12]!лод</definedName>
    <definedName name="лод">[13]!лод</definedName>
    <definedName name="лор" localSheetId="0">[12]!лор</definedName>
    <definedName name="лор" localSheetId="1">[12]!лор</definedName>
    <definedName name="лор">[13]!лор</definedName>
    <definedName name="ЛПК" localSheetId="0">#REF!</definedName>
    <definedName name="ЛПК" localSheetId="1">#REF!</definedName>
    <definedName name="ЛПК">#REF!</definedName>
    <definedName name="лрпп" localSheetId="0">#REF!</definedName>
    <definedName name="лрпп" localSheetId="1">#REF!</definedName>
    <definedName name="лрпп">#REF!</definedName>
    <definedName name="лщжо" localSheetId="0" hidden="1">{#N/A,#N/A,TRUE,"Лист1";#N/A,#N/A,TRUE,"Лист2";#N/A,#N/A,TRUE,"Лист3"}</definedName>
    <definedName name="лщжо" localSheetId="1" hidden="1">{#N/A,#N/A,TRUE,"Лист1";#N/A,#N/A,TRUE,"Лист2";#N/A,#N/A,TRUE,"Лист3"}</definedName>
    <definedName name="лщжо" hidden="1">{#N/A,#N/A,TRUE,"Лист1";#N/A,#N/A,TRUE,"Лист2";#N/A,#N/A,TRUE,"Лист3"}</definedName>
    <definedName name="м" localSheetId="0">#REF!</definedName>
    <definedName name="м" localSheetId="1">#REF!</definedName>
    <definedName name="м">#REF!</definedName>
    <definedName name="М1" localSheetId="0">[126]ПРОГНОЗ_1!#REF!</definedName>
    <definedName name="М1" localSheetId="1">[126]ПРОГНОЗ_1!#REF!</definedName>
    <definedName name="М1">[126]ПРОГНОЗ_1!#REF!</definedName>
    <definedName name="Магазины_новые">'[127]Справочник подразделений_нов '!$C$5:$C$45</definedName>
    <definedName name="май" localSheetId="1">#REF!</definedName>
    <definedName name="май">#REF!</definedName>
    <definedName name="май2" localSheetId="1">#REF!</definedName>
    <definedName name="май2">#REF!</definedName>
    <definedName name="мам" localSheetId="0">[12]!мам</definedName>
    <definedName name="мам" localSheetId="1">[12]!мам</definedName>
    <definedName name="мам">[13]!мам</definedName>
    <definedName name="мар" localSheetId="1">#REF!</definedName>
    <definedName name="мар">#REF!</definedName>
    <definedName name="мар2" localSheetId="1">#REF!</definedName>
    <definedName name="мар2">#REF!</definedName>
    <definedName name="Материалы" localSheetId="1">#REF!</definedName>
    <definedName name="Материалы">#REF!</definedName>
    <definedName name="МатериалыДВП" localSheetId="1">#REF!</definedName>
    <definedName name="МатериалыДВП">#REF!</definedName>
    <definedName name="Месяц" localSheetId="0">[44]TSheet!$J$2:$J$13</definedName>
    <definedName name="Месяц" localSheetId="1">[149]TSheet!$J$2:$J$13</definedName>
    <definedName name="Месяц">[45]TSheet!$J$2:$J$13</definedName>
    <definedName name="метод_расчета">[108]доп.!$B$1:$B$5</definedName>
    <definedName name="мимиь" localSheetId="0">#REF!</definedName>
    <definedName name="мимиь" localSheetId="1">#REF!</definedName>
    <definedName name="мимиь">#REF!</definedName>
    <definedName name="мирдт" localSheetId="0">#REF!</definedName>
    <definedName name="мирдт" localSheetId="1">#REF!</definedName>
    <definedName name="мирдт">#REF!</definedName>
    <definedName name="митолп" localSheetId="0">#REF!</definedName>
    <definedName name="митолп" localSheetId="1">#REF!</definedName>
    <definedName name="митолп">#REF!</definedName>
    <definedName name="Модель2" localSheetId="0">#REF!</definedName>
    <definedName name="Модель2" localSheetId="1">#REF!</definedName>
    <definedName name="Модель2">#REF!</definedName>
    <definedName name="молиюн" localSheetId="0">[114]Сибмол!#REF!</definedName>
    <definedName name="молиюн" localSheetId="1">[114]Сибмол!#REF!</definedName>
    <definedName name="молиюн">[114]Сибмол!#REF!</definedName>
    <definedName name="мом" localSheetId="0">#REF!</definedName>
    <definedName name="мом" localSheetId="1">#REF!</definedName>
    <definedName name="мом">#REF!</definedName>
    <definedName name="Мониторинг1" localSheetId="0">'[128]Гр5(о)'!#REF!</definedName>
    <definedName name="Мониторинг1" localSheetId="1">'[128]Гр5(о)'!#REF!</definedName>
    <definedName name="Мониторинг1">'[129]Гр5(о)'!#REF!</definedName>
    <definedName name="мопоморл" localSheetId="0">#REF!</definedName>
    <definedName name="мопоморл" localSheetId="1">#REF!</definedName>
    <definedName name="мопоморл">#REF!</definedName>
    <definedName name="мр" localSheetId="0" hidden="1">{"Товар.выработка без продаж",#N/A,FALSE,"товар"}</definedName>
    <definedName name="мр" localSheetId="1" hidden="1">{"Товар.выработка без продаж",#N/A,FALSE,"товар"}</definedName>
    <definedName name="мр" hidden="1">{"Товар.выработка без продаж",#N/A,FALSE,"товар"}</definedName>
    <definedName name="мрпаадлд" localSheetId="0">#REF!</definedName>
    <definedName name="мрпаадлд" localSheetId="1">#REF!</definedName>
    <definedName name="мрпаадлд">#REF!</definedName>
    <definedName name="мтбтдщооь" localSheetId="0">#REF!</definedName>
    <definedName name="мтбтдщооь" localSheetId="1">#REF!</definedName>
    <definedName name="мтбтдщооь">#REF!</definedName>
    <definedName name="мфзп_итог" localSheetId="0">#REF!</definedName>
    <definedName name="мфзп_итог" localSheetId="1">#REF!</definedName>
    <definedName name="мфзп_итог">#REF!</definedName>
    <definedName name="мым" localSheetId="0">[12]!мым</definedName>
    <definedName name="мым" localSheetId="1">[12]!мым</definedName>
    <definedName name="мым">[13]!мым</definedName>
    <definedName name="н" localSheetId="0">#REF!</definedName>
    <definedName name="н" localSheetId="1">#REF!</definedName>
    <definedName name="н">#REF!</definedName>
    <definedName name="н4кенкен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4кенкен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4кенкен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д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д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д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им_орг" localSheetId="0">#REF!</definedName>
    <definedName name="наим_орг" localSheetId="1">#REF!</definedName>
    <definedName name="наим_орг">#REF!</definedName>
    <definedName name="налоги" localSheetId="0">#REF!</definedName>
    <definedName name="налоги" localSheetId="1">#REF!</definedName>
    <definedName name="налоги">#REF!</definedName>
    <definedName name="Направление_затрат" localSheetId="0">#REF!</definedName>
    <definedName name="Направление_затрат" localSheetId="1">#REF!</definedName>
    <definedName name="Направление_затрат">#REF!</definedName>
    <definedName name="ната" localSheetId="0">#REF!</definedName>
    <definedName name="ната" localSheetId="1">#REF!</definedName>
    <definedName name="ната">#REF!</definedName>
    <definedName name="наташа" localSheetId="0">#REF!</definedName>
    <definedName name="наташа" localSheetId="1">#REF!</definedName>
    <definedName name="наташа">#REF!</definedName>
    <definedName name="натре" localSheetId="0">#REF!</definedName>
    <definedName name="натре" localSheetId="1">#REF!</definedName>
    <definedName name="натре">#REF!</definedName>
    <definedName name="Начало">1</definedName>
    <definedName name="нвм" localSheetId="1">[104]БДР!#REF!</definedName>
    <definedName name="нвм">[104]БДР!#REF!</definedName>
    <definedName name="нгг" localSheetId="0">[12]!нгг</definedName>
    <definedName name="нгг" localSheetId="1">[12]!нгг</definedName>
    <definedName name="нгг">[13]!нгг</definedName>
    <definedName name="нггшл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гшл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гшл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ДС" localSheetId="0">#REF!</definedName>
    <definedName name="НДС" localSheetId="1">#REF!</definedName>
    <definedName name="НДС">#REF!</definedName>
    <definedName name="нео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о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о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тп" localSheetId="0">#REF!</definedName>
    <definedName name="нетп" localSheetId="1">#REF!</definedName>
    <definedName name="нетп">#REF!</definedName>
    <definedName name="НоваяОборотка_Лист1_Таблица" localSheetId="0">#REF!</definedName>
    <definedName name="НоваяОборотка_Лист1_Таблица" localSheetId="1">#REF!</definedName>
    <definedName name="НоваяОборотка_Лист1_Таблица">#REF!</definedName>
    <definedName name="Новосиб_ЖД_ВБД" localSheetId="0">[130]Нск!#REF!</definedName>
    <definedName name="Новосиб_ЖД_ВБД" localSheetId="1">[130]Нск!#REF!</definedName>
    <definedName name="Новосиб_ЖД_ВБД">[130]Нск!#REF!</definedName>
    <definedName name="Новосиб_Сырье_СокиСибири" localSheetId="0">[130]Нск!#REF!</definedName>
    <definedName name="Новосиб_Сырье_СокиСибири" localSheetId="1">[130]Нск!#REF!</definedName>
    <definedName name="Новосиб_Сырье_СокиСибири">[130]Нск!#REF!</definedName>
    <definedName name="Новсиб_Сырье_ВБД" localSheetId="0">[130]Нск!#REF!</definedName>
    <definedName name="Новсиб_Сырье_ВБД" localSheetId="1">[130]Нск!#REF!</definedName>
    <definedName name="Новсиб_Сырье_ВБД">[130]Нск!#REF!</definedName>
    <definedName name="Новск_Сырье_ВБДиСырье_СС" localSheetId="0">[130]Нск!#REF!</definedName>
    <definedName name="Новск_Сырье_ВБДиСырье_СС" localSheetId="1">[130]Нск!#REF!</definedName>
    <definedName name="Новск_Сырье_ВБДиСырье_СС">[130]Нск!#REF!</definedName>
    <definedName name="новые_ОФ_2003" localSheetId="0">[89]рабочий!$F$305:$W$327</definedName>
    <definedName name="новые_ОФ_2003" localSheetId="1">[89]рабочий!$F$305:$W$327</definedName>
    <definedName name="новые_ОФ_2003">[90]рабочий!$F$305:$W$327</definedName>
    <definedName name="новые_ОФ_2004" localSheetId="0">[89]рабочий!$F$335:$W$357</definedName>
    <definedName name="новые_ОФ_2004" localSheetId="1">[89]рабочий!$F$335:$W$357</definedName>
    <definedName name="новые_ОФ_2004">[90]рабочий!$F$335:$W$357</definedName>
    <definedName name="новые_ОФ_а_всего" localSheetId="0">[89]рабочий!$F$767:$V$789</definedName>
    <definedName name="новые_ОФ_а_всего" localSheetId="1">[89]рабочий!$F$767:$V$789</definedName>
    <definedName name="новые_ОФ_а_всего">[90]рабочий!$F$767:$V$789</definedName>
    <definedName name="новые_ОФ_всего" localSheetId="0">[89]рабочий!$F$1331:$V$1353</definedName>
    <definedName name="новые_ОФ_всего" localSheetId="1">[89]рабочий!$F$1331:$V$1353</definedName>
    <definedName name="новые_ОФ_всего">[90]рабочий!$F$1331:$V$1353</definedName>
    <definedName name="новые_ОФ_п_всего" localSheetId="0">[89]рабочий!$F$1293:$V$1315</definedName>
    <definedName name="новые_ОФ_п_всего" localSheetId="1">[89]рабочий!$F$1293:$V$1315</definedName>
    <definedName name="новые_ОФ_п_всего">[90]рабочий!$F$1293:$V$1315</definedName>
    <definedName name="НОКЕНОР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КЕНОР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КЕНО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м_группы" localSheetId="0">#REF!</definedName>
    <definedName name="Ном_группы" localSheetId="1">#REF!</definedName>
    <definedName name="Ном_группы">#REF!</definedName>
    <definedName name="ном_док" localSheetId="0">#REF!</definedName>
    <definedName name="ном_док" localSheetId="1">#REF!</definedName>
    <definedName name="ном_док">#REF!</definedName>
    <definedName name="ноп" localSheetId="0">#REF!</definedName>
    <definedName name="ноп" localSheetId="1">#REF!</definedName>
    <definedName name="ноп">#REF!</definedName>
    <definedName name="норма" localSheetId="0">#REF!,#REF!,#REF!,#REF!,#REF!,#REF!,#REF!</definedName>
    <definedName name="норма" localSheetId="1">#REF!,#REF!,#REF!,#REF!,#REF!,#REF!,#REF!</definedName>
    <definedName name="норма">#REF!,#REF!,#REF!,#REF!,#REF!,#REF!,#REF!</definedName>
    <definedName name="ноя" localSheetId="0">#REF!</definedName>
    <definedName name="ноя" localSheetId="1">#REF!</definedName>
    <definedName name="ноя">#REF!</definedName>
    <definedName name="ноя2" localSheetId="1">#REF!</definedName>
    <definedName name="ноя2">#REF!</definedName>
    <definedName name="ноябрь" localSheetId="0">#REF!</definedName>
    <definedName name="ноябрь" localSheetId="1">#REF!</definedName>
    <definedName name="ноябрь">#REF!</definedName>
    <definedName name="НРКЕР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РКЕР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Р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гнгшншщрпгангсмбомл" localSheetId="0">'[6]7'!$B$21</definedName>
    <definedName name="ншгнгшншщрпгангсмбомл" localSheetId="1">'[6]7'!$B$21</definedName>
    <definedName name="ншгнгшншщрпгангсмбомл">'[7]7'!$B$21</definedName>
    <definedName name="ншш" localSheetId="0" hidden="1">{#N/A,#N/A,TRUE,"Лист1";#N/A,#N/A,TRUE,"Лист2";#N/A,#N/A,TRUE,"Лист3"}</definedName>
    <definedName name="ншш" localSheetId="1" hidden="1">{#N/A,#N/A,TRUE,"Лист1";#N/A,#N/A,TRUE,"Лист2";#N/A,#N/A,TRUE,"Лист3"}</definedName>
    <definedName name="ншш" hidden="1">{#N/A,#N/A,TRUE,"Лист1";#N/A,#N/A,TRUE,"Лист2";#N/A,#N/A,TRUE,"Лист3"}</definedName>
    <definedName name="о" localSheetId="0">#REF!</definedName>
    <definedName name="о" localSheetId="1">#REF!</definedName>
    <definedName name="о">#REF!</definedName>
    <definedName name="ОБ">[99]БУР!$B$1</definedName>
    <definedName name="_xlnm.Print_Area" localSheetId="0">'Приложение 1'!$A$1:$I$217</definedName>
    <definedName name="_xlnm.Print_Area" localSheetId="1">'Приложение 2'!$A$1:$M$11</definedName>
    <definedName name="_xlnm.Print_Area">#REF!</definedName>
    <definedName name="оборот" localSheetId="0">#REF!</definedName>
    <definedName name="оборот" localSheetId="1">#REF!</definedName>
    <definedName name="оборот">#REF!</definedName>
    <definedName name="оборотные" localSheetId="0">'[131]выр _июль'!$K$1</definedName>
    <definedName name="оборотные" localSheetId="1">'[131]выр _июль'!$K$1</definedName>
    <definedName name="оборотные">'[132]выр _июль'!$K$1</definedName>
    <definedName name="Общехоз" localSheetId="0">#REF!</definedName>
    <definedName name="Общехоз" localSheetId="1">#REF!</definedName>
    <definedName name="Общехоз">#REF!</definedName>
    <definedName name="Общехозяйственные" localSheetId="0">#REF!</definedName>
    <definedName name="Общехозяйственные" localSheetId="1">#REF!</definedName>
    <definedName name="Общехозяйственные">#REF!</definedName>
    <definedName name="общий_Запрос" localSheetId="0">#REF!</definedName>
    <definedName name="общий_Запрос" localSheetId="1">#REF!</definedName>
    <definedName name="общий_Запрос">#REF!</definedName>
    <definedName name="ое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кпо" localSheetId="0">#REF!</definedName>
    <definedName name="окпо" localSheetId="1">#REF!</definedName>
    <definedName name="окпо">#REF!</definedName>
    <definedName name="окраска_05" localSheetId="0">[89]окраска!$C$7:$Z$30</definedName>
    <definedName name="окраска_05" localSheetId="1">[89]окраска!$C$7:$Z$30</definedName>
    <definedName name="окраска_05">[90]окраска!$C$7:$Z$30</definedName>
    <definedName name="окраска_06" localSheetId="0">[89]окраска!$C$35:$Z$58</definedName>
    <definedName name="окраска_06" localSheetId="1">[89]окраска!$C$35:$Z$58</definedName>
    <definedName name="окраска_06">[90]окраска!$C$35:$Z$58</definedName>
    <definedName name="окраска_07" localSheetId="0">[89]окраска!$C$63:$Z$86</definedName>
    <definedName name="окраска_07" localSheetId="1">[89]окраска!$C$63:$Z$86</definedName>
    <definedName name="окраска_07">[90]окраска!$C$63:$Z$86</definedName>
    <definedName name="окраска_08" localSheetId="0">[89]окраска!$C$91:$Z$114</definedName>
    <definedName name="окраска_08" localSheetId="1">[89]окраска!$C$91:$Z$114</definedName>
    <definedName name="окраска_08">[90]окраска!$C$91:$Z$114</definedName>
    <definedName name="окраска_09" localSheetId="0">[89]окраска!$C$119:$Z$142</definedName>
    <definedName name="окраска_09" localSheetId="1">[89]окраска!$C$119:$Z$142</definedName>
    <definedName name="окраска_09">[90]окраска!$C$119:$Z$142</definedName>
    <definedName name="окраска_10" localSheetId="0">[89]окраска!$C$147:$Z$170</definedName>
    <definedName name="окраска_10" localSheetId="1">[89]окраска!$C$147:$Z$170</definedName>
    <definedName name="окраска_10">[90]окраска!$C$147:$Z$170</definedName>
    <definedName name="окраска_11" localSheetId="0">[89]окраска!$C$175:$Z$198</definedName>
    <definedName name="окраска_11" localSheetId="1">[89]окраска!$C$175:$Z$198</definedName>
    <definedName name="окраска_11">[90]окраска!$C$175:$Z$198</definedName>
    <definedName name="окраска_12" localSheetId="0">[89]окраска!$C$203:$Z$226</definedName>
    <definedName name="окраска_12" localSheetId="1">[89]окраска!$C$203:$Z$226</definedName>
    <definedName name="окраска_12">[90]окраска!$C$203:$Z$226</definedName>
    <definedName name="окраска_13" localSheetId="0">[89]окраска!$C$231:$Z$254</definedName>
    <definedName name="окраска_13" localSheetId="1">[89]окраска!$C$231:$Z$254</definedName>
    <definedName name="окраска_13">[90]окраска!$C$231:$Z$254</definedName>
    <definedName name="окраска_14" localSheetId="0">[89]окраска!$C$259:$Z$282</definedName>
    <definedName name="окраска_14" localSheetId="1">[89]окраска!$C$259:$Z$282</definedName>
    <definedName name="окраска_14">[90]окраска!$C$259:$Z$282</definedName>
    <definedName name="окраска_15" localSheetId="0">[89]окраска!$C$287:$Z$310</definedName>
    <definedName name="окраска_15" localSheetId="1">[89]окраска!$C$287:$Z$310</definedName>
    <definedName name="окраска_15">[90]окраска!$C$287:$Z$310</definedName>
    <definedName name="окт" localSheetId="1">#REF!</definedName>
    <definedName name="окт">#REF!</definedName>
    <definedName name="окт2" localSheetId="1">#REF!</definedName>
    <definedName name="окт2">#REF!</definedName>
    <definedName name="олдд" localSheetId="0">#REF!</definedName>
    <definedName name="олдд" localSheetId="1">#REF!</definedName>
    <definedName name="олдд">#REF!</definedName>
    <definedName name="олло" localSheetId="0">[12]!олло</definedName>
    <definedName name="олло" localSheetId="1">[12]!олло</definedName>
    <definedName name="олло">[13]!олло</definedName>
    <definedName name="ОЛОЛБОЛ" localSheetId="0">#REF!</definedName>
    <definedName name="ОЛОЛБОЛ" localSheetId="1">#REF!</definedName>
    <definedName name="ОЛОЛБОЛ">#REF!</definedName>
    <definedName name="олс" localSheetId="0">[12]!олс</definedName>
    <definedName name="олс" localSheetId="1">[12]!олс</definedName>
    <definedName name="олс">[13]!олс</definedName>
    <definedName name="оо" localSheetId="0">[133]Настройка!#REF!</definedName>
    <definedName name="оо" localSheetId="1">[133]Настройка!#REF!</definedName>
    <definedName name="оо">[133]Настройка!#REF!</definedName>
    <definedName name="ооо" localSheetId="0">#REF!</definedName>
    <definedName name="ооо" localSheetId="1">#REF!</definedName>
    <definedName name="ооо">#REF!</definedName>
    <definedName name="оооо" localSheetId="0">#REF!</definedName>
    <definedName name="оооо" localSheetId="1">#REF!</definedName>
    <definedName name="оооо">#REF!</definedName>
    <definedName name="оооооолол" localSheetId="1">#REF!</definedName>
    <definedName name="оооооолол">#REF!</definedName>
    <definedName name="Операция" localSheetId="1">#REF!</definedName>
    <definedName name="Операция">#REF!</definedName>
    <definedName name="опрлпшл" localSheetId="1">[107]СписочнаяЧисленность!#REF!</definedName>
    <definedName name="опрлпшл">[107]СписочнаяЧисленность!#REF!</definedName>
    <definedName name="ОР" localSheetId="0">#REF!</definedName>
    <definedName name="ОР" localSheetId="1">#REF!</definedName>
    <definedName name="ОР">#REF!</definedName>
    <definedName name="орнк" localSheetId="0">'[134]БСС-2'!#REF!</definedName>
    <definedName name="орнк" localSheetId="1">'[134]БСС-2'!#REF!</definedName>
    <definedName name="орнк">'[134]БСС-2'!#REF!</definedName>
    <definedName name="оро" localSheetId="0">[12]!оро</definedName>
    <definedName name="оро" localSheetId="1">[12]!оро</definedName>
    <definedName name="оро">[13]!оро</definedName>
    <definedName name="ОТЧет" localSheetId="0">#REF!</definedName>
    <definedName name="ОТЧет" localSheetId="1">#REF!</definedName>
    <definedName name="ОТЧет">#REF!</definedName>
    <definedName name="Отчет_сок" localSheetId="0">#REF!</definedName>
    <definedName name="Отчет_сок" localSheetId="1">#REF!</definedName>
    <definedName name="Отчет_сок">#REF!</definedName>
    <definedName name="ОФ_а_с_пц" localSheetId="0">[89]рабочий!$CI$121:$CY$143</definedName>
    <definedName name="ОФ_а_с_пц" localSheetId="1">[89]рабочий!$CI$121:$CY$143</definedName>
    <definedName name="ОФ_а_с_пц">[90]рабочий!$CI$121:$CY$143</definedName>
    <definedName name="оф_н_а_2003_пц" localSheetId="0">'[89]Текущие цены'!#REF!</definedName>
    <definedName name="оф_н_а_2003_пц" localSheetId="1">'[89]Текущие цены'!#REF!</definedName>
    <definedName name="оф_н_а_2003_пц">'[90]Текущие цены'!#REF!</definedName>
    <definedName name="оф_н_а_2004" localSheetId="0">'[89]Текущие цены'!#REF!</definedName>
    <definedName name="оф_н_а_2004" localSheetId="1">'[89]Текущие цены'!#REF!</definedName>
    <definedName name="оф_н_а_2004">'[90]Текущие цены'!#REF!</definedName>
    <definedName name="ОЬБ">'[99]БСФ-2'!$B$3</definedName>
    <definedName name="п" localSheetId="0">#REF!</definedName>
    <definedName name="п" localSheetId="1">#REF!</definedName>
    <definedName name="п">#REF!</definedName>
    <definedName name="п_авг" localSheetId="1">#REF!</definedName>
    <definedName name="п_авг">#REF!</definedName>
    <definedName name="п_апр" localSheetId="1">#REF!</definedName>
    <definedName name="п_апр">#REF!</definedName>
    <definedName name="п_дек" localSheetId="1">#REF!</definedName>
    <definedName name="п_дек">#REF!</definedName>
    <definedName name="п_июл" localSheetId="1">#REF!</definedName>
    <definedName name="п_июл">#REF!</definedName>
    <definedName name="п_июн" localSheetId="1">#REF!</definedName>
    <definedName name="п_июн">#REF!</definedName>
    <definedName name="п_к" localSheetId="0">#REF!</definedName>
    <definedName name="п_к" localSheetId="1">#REF!</definedName>
    <definedName name="п_к">#REF!</definedName>
    <definedName name="п_май" localSheetId="1">#REF!</definedName>
    <definedName name="п_май">#REF!</definedName>
    <definedName name="п_мар" localSheetId="1">#REF!</definedName>
    <definedName name="п_мар">#REF!</definedName>
    <definedName name="п_ноя" localSheetId="1">#REF!</definedName>
    <definedName name="п_ноя">#REF!</definedName>
    <definedName name="п_окт" localSheetId="1">#REF!</definedName>
    <definedName name="п_окт">#REF!</definedName>
    <definedName name="п_сен" localSheetId="1">#REF!</definedName>
    <definedName name="п_сен">#REF!</definedName>
    <definedName name="п_фев" localSheetId="1">#REF!</definedName>
    <definedName name="п_фев">#REF!</definedName>
    <definedName name="п_янв" localSheetId="1">#REF!</definedName>
    <definedName name="п_янв">#REF!</definedName>
    <definedName name="п1" localSheetId="0">[114]Сибмол!#REF!</definedName>
    <definedName name="п1" localSheetId="1">[114]Сибмол!#REF!</definedName>
    <definedName name="п1">[114]Сибмол!#REF!</definedName>
    <definedName name="п1с" localSheetId="0">'[116]7'!$B$25</definedName>
    <definedName name="п1с" localSheetId="1">'[116]7'!$B$25</definedName>
    <definedName name="п1с">'[117]7'!$B$25</definedName>
    <definedName name="п2" localSheetId="0">[114]Сибмол!#REF!</definedName>
    <definedName name="п2" localSheetId="1">[114]Сибмол!#REF!</definedName>
    <definedName name="п2">[114]Сибмол!#REF!</definedName>
    <definedName name="п2с" localSheetId="0">'[116]7'!$B$26</definedName>
    <definedName name="п2с" localSheetId="1">'[116]7'!$B$26</definedName>
    <definedName name="п2с">'[117]7'!$B$26</definedName>
    <definedName name="п3" localSheetId="0">[114]Сибмол!#REF!</definedName>
    <definedName name="п3" localSheetId="1">[114]Сибмол!#REF!</definedName>
    <definedName name="п3">[114]Сибмол!#REF!</definedName>
    <definedName name="п3с" localSheetId="0">'[116]7'!$B$27</definedName>
    <definedName name="п3с" localSheetId="1">'[116]7'!$B$27</definedName>
    <definedName name="п3с">'[117]7'!$B$27</definedName>
    <definedName name="п4" localSheetId="0">[114]Сибмол!#REF!</definedName>
    <definedName name="п4" localSheetId="1">[114]Сибмол!#REF!</definedName>
    <definedName name="п4">[114]Сибмол!#REF!</definedName>
    <definedName name="п5" localSheetId="0">[114]Сибмол!#REF!</definedName>
    <definedName name="п5" localSheetId="1">[114]Сибмол!#REF!</definedName>
    <definedName name="п5">[114]Сибмол!#REF!</definedName>
    <definedName name="п6" localSheetId="0">[114]Сибмол!#REF!</definedName>
    <definedName name="п6" localSheetId="1">[114]Сибмол!#REF!</definedName>
    <definedName name="п6">[114]Сибмол!#REF!</definedName>
    <definedName name="павв" localSheetId="0">#REF!</definedName>
    <definedName name="павв" localSheetId="1">#REF!</definedName>
    <definedName name="павв">#REF!</definedName>
    <definedName name="паоаолаол" localSheetId="0">#REF!</definedName>
    <definedName name="паоаолаол" localSheetId="1">#REF!</definedName>
    <definedName name="паоаолаол">#REF!</definedName>
    <definedName name="папп" localSheetId="0">#REF!</definedName>
    <definedName name="папп" localSheetId="1">#REF!</definedName>
    <definedName name="папп">#REF!</definedName>
    <definedName name="Параметры" localSheetId="0">[135]Параметры!#REF!</definedName>
    <definedName name="Параметры" localSheetId="1">[135]Параметры!#REF!</definedName>
    <definedName name="Параметры">[135]Параметры!#REF!</definedName>
    <definedName name="пва" localSheetId="0">#REF!</definedName>
    <definedName name="пва" localSheetId="1">#REF!</definedName>
    <definedName name="пва">#REF!</definedName>
    <definedName name="пварпу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арпу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арп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п" localSheetId="0">#REF!</definedName>
    <definedName name="пвп" localSheetId="1">#REF!</definedName>
    <definedName name="пвп">#REF!</definedName>
    <definedName name="Пдс" localSheetId="0">#REF!</definedName>
    <definedName name="Пдс" localSheetId="1">#REF!</definedName>
    <definedName name="Пдс">#REF!</definedName>
    <definedName name="первый" localSheetId="1">#REF!</definedName>
    <definedName name="первый">#REF!</definedName>
    <definedName name="Период" localSheetId="0">#REF!</definedName>
    <definedName name="Период" localSheetId="1">#REF!</definedName>
    <definedName name="Период">#REF!</definedName>
    <definedName name="ПЛАН" localSheetId="0">#REF!,#REF!,#REF!</definedName>
    <definedName name="ПЛАН" localSheetId="1">#REF!,#REF!,#REF!</definedName>
    <definedName name="ПЛАН">#REF!,#REF!,#REF!</definedName>
    <definedName name="ПЛАН1" localSheetId="0">#REF!</definedName>
    <definedName name="ПЛАН1" localSheetId="1">#REF!</definedName>
    <definedName name="ПЛАН1">#REF!</definedName>
    <definedName name="план56" localSheetId="0">[12]!план56</definedName>
    <definedName name="план56" localSheetId="1">[12]!план56</definedName>
    <definedName name="план56">[13]!план56</definedName>
    <definedName name="Плата_за_капитал" localSheetId="0">#REF!,#REF!,#REF!,#REF!,#REF!,#REF!,#REF!,#REF!,#REF!,#REF!</definedName>
    <definedName name="Плата_за_капитал" localSheetId="1">#REF!,#REF!,#REF!,#REF!,#REF!,#REF!,#REF!,#REF!,#REF!,#REF!</definedName>
    <definedName name="Плата_за_капитал">#REF!,#REF!,#REF!,#REF!,#REF!,#REF!,#REF!,#REF!,#REF!,#REF!</definedName>
    <definedName name="ПМС" localSheetId="0">[12]!ПМС</definedName>
    <definedName name="ПМС" localSheetId="1">[12]!ПМС</definedName>
    <definedName name="ПМС">[13]!ПМС</definedName>
    <definedName name="ПМС1" localSheetId="0">[12]!ПМС1</definedName>
    <definedName name="ПМС1" localSheetId="1">[12]!ПМС1</definedName>
    <definedName name="ПМС1">[13]!ПМС1</definedName>
    <definedName name="Подоперация" localSheetId="1">#REF!</definedName>
    <definedName name="Подоперация">#REF!</definedName>
    <definedName name="подпись_должн1" localSheetId="0">#REF!</definedName>
    <definedName name="подпись_должн1" localSheetId="1">#REF!</definedName>
    <definedName name="подпись_должн1">#REF!</definedName>
    <definedName name="подпись_должн2" localSheetId="0">#REF!</definedName>
    <definedName name="подпись_должн2" localSheetId="1">#REF!</definedName>
    <definedName name="подпись_должн2">#REF!</definedName>
    <definedName name="подпись_должн3" localSheetId="0">#REF!</definedName>
    <definedName name="подпись_должн3" localSheetId="1">#REF!</definedName>
    <definedName name="подпись_должн3">#REF!</definedName>
    <definedName name="подпись_фио1" localSheetId="0">#REF!</definedName>
    <definedName name="подпись_фио1" localSheetId="1">#REF!</definedName>
    <definedName name="подпись_фио1">#REF!</definedName>
    <definedName name="подпись_фио2" localSheetId="0">#REF!</definedName>
    <definedName name="подпись_фио2" localSheetId="1">#REF!</definedName>
    <definedName name="подпись_фио2">#REF!</definedName>
    <definedName name="подпись_фио3" localSheetId="0">#REF!</definedName>
    <definedName name="подпись_фио3" localSheetId="1">#REF!</definedName>
    <definedName name="подпись_фио3">#REF!</definedName>
    <definedName name="ПОКАЗАТЕЛИ_ДОЛГОСР.ПРОГНОЗА" localSheetId="0">#REF!</definedName>
    <definedName name="ПОКАЗАТЕЛИ_ДОЛГОСР.ПРОГНОЗА" localSheetId="1">#REF!</definedName>
    <definedName name="ПОКАЗАТЕЛИ_ДОЛГОСР.ПРОГНОЗА">#REF!</definedName>
    <definedName name="попороо" localSheetId="0">#REF!</definedName>
    <definedName name="попороо" localSheetId="1">#REF!</definedName>
    <definedName name="попороо">#REF!</definedName>
    <definedName name="попро" localSheetId="0">#REF!</definedName>
    <definedName name="попро" localSheetId="1">#REF!</definedName>
    <definedName name="попро">#REF!</definedName>
    <definedName name="постав" localSheetId="0">#REF!</definedName>
    <definedName name="постав" localSheetId="1">#REF!</definedName>
    <definedName name="постав">#REF!</definedName>
    <definedName name="ПОТР._РЫНОКДП" localSheetId="0">'[20]1999-veca'!#REF!</definedName>
    <definedName name="ПОТР._РЫНОКДП" localSheetId="1">'[20]1999-veca'!#REF!</definedName>
    <definedName name="ПОТР._РЫНОКДП">'[21]1999-veca'!#REF!</definedName>
    <definedName name="Потреб_вып_всего" localSheetId="0">'[89]Текущие цены'!#REF!</definedName>
    <definedName name="Потреб_вып_всего" localSheetId="1">'[89]Текущие цены'!#REF!</definedName>
    <definedName name="Потреб_вып_всего">'[90]Текущие цены'!#REF!</definedName>
    <definedName name="Потреб_вып_оф_н_цпг" localSheetId="0">'[89]Текущие цены'!#REF!</definedName>
    <definedName name="Потреб_вып_оф_н_цпг" localSheetId="1">'[89]Текущие цены'!#REF!</definedName>
    <definedName name="Потреб_вып_оф_н_цпг">'[90]Текущие цены'!#REF!</definedName>
    <definedName name="Поясн" localSheetId="0">#REF!</definedName>
    <definedName name="Поясн" localSheetId="1">#REF!</definedName>
    <definedName name="Поясн">#REF!</definedName>
    <definedName name="пояснения" localSheetId="0">#REF!</definedName>
    <definedName name="пояснения" localSheetId="1">#REF!</definedName>
    <definedName name="пояснения">#REF!</definedName>
    <definedName name="пп" localSheetId="0" hidden="1">#REF!,#REF!,#REF!,'Приложение 1'!P1_SCOPE_PER_PRT,'Приложение 1'!P2_SCOPE_PER_PRT,'Приложение 1'!P3_SCOPE_PER_PRT,'Приложение 1'!P4_SCOPE_PER_PRT</definedName>
    <definedName name="пп" localSheetId="1" hidden="1">#REF!,#REF!,#REF!,'Приложение 2'!P1_SCOPE_PER_PRT,'Приложение 2'!P2_SCOPE_PER_PRT,'Приложение 2'!P3_SCOPE_PER_PRT,'Приложение 2'!P4_SCOPE_PER_PRT</definedName>
    <definedName name="пп" hidden="1">#REF!,#REF!,#REF!,[0]!P1_SCOPE_PER_PRT,[0]!P2_SCOPE_PER_PRT,[0]!P3_SCOPE_PER_PRT,[0]!P4_SCOPE_PER_PRT</definedName>
    <definedName name="ппп">'[11]#ССЫЛКА'!$A$5:$EH$116</definedName>
    <definedName name="пппп" localSheetId="0">#REF!</definedName>
    <definedName name="пппп" localSheetId="1">#REF!</definedName>
    <definedName name="пппп">#REF!</definedName>
    <definedName name="ппррр" localSheetId="0">#REF!</definedName>
    <definedName name="ппррр" localSheetId="1">#REF!</definedName>
    <definedName name="ппррр">#REF!</definedName>
    <definedName name="пр" localSheetId="0" hidden="1">{"План продаж",#N/A,FALSE,"товар"}</definedName>
    <definedName name="пр" localSheetId="1" hidden="1">{"План продаж",#N/A,FALSE,"товар"}</definedName>
    <definedName name="пр" hidden="1">{"План продаж",#N/A,FALSE,"товар"}</definedName>
    <definedName name="пр.пр." localSheetId="0" hidden="1">#REF!,#REF!,#REF!,[88]!P1_SCOPE_PER_PRT,[88]!P2_SCOPE_PER_PRT,[88]!P3_SCOPE_PER_PRT,[88]!P4_SCOPE_PER_PRT</definedName>
    <definedName name="пр.пр." localSheetId="1" hidden="1">#REF!,#REF!,#REF!,[88]!P1_SCOPE_PER_PRT,[88]!P2_SCOPE_PER_PRT,[88]!P3_SCOPE_PER_PRT,[88]!P4_SCOPE_PER_PRT</definedName>
    <definedName name="пр.пр." hidden="1">#REF!,#REF!,#REF!,[0]!P1_SCOPE_PER_PRT,[0]!P2_SCOPE_PER_PRT,[0]!P3_SCOPE_PER_PRT,[0]!P4_SCOPE_PER_PRT</definedName>
    <definedName name="Предлагаемые_для_утверждения_тарифы_на_эл.эн" localSheetId="0">#REF!</definedName>
    <definedName name="Предлагаемые_для_утверждения_тарифы_на_эл.эн" localSheetId="1">#REF!</definedName>
    <definedName name="Предлагаемые_для_утверждения_тарифы_на_эл.эн">#REF!</definedName>
    <definedName name="Предприятие" localSheetId="0">#REF!</definedName>
    <definedName name="Предприятие" localSheetId="1">#REF!</definedName>
    <definedName name="Предприятие">#REF!</definedName>
    <definedName name="Предприятия" localSheetId="0">#REF!</definedName>
    <definedName name="Предприятия" localSheetId="1">#REF!</definedName>
    <definedName name="Предприятия">#REF!</definedName>
    <definedName name="прибыль3" localSheetId="0" hidden="1">{#N/A,#N/A,TRUE,"Лист1";#N/A,#N/A,TRUE,"Лист2";#N/A,#N/A,TRUE,"Лист3"}</definedName>
    <definedName name="прибыль3" localSheetId="1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л" localSheetId="0">[12]!прил</definedName>
    <definedName name="прил" localSheetId="1">[12]!прил</definedName>
    <definedName name="прил">[13]!прил</definedName>
    <definedName name="приложе" localSheetId="0">#REF!</definedName>
    <definedName name="приложе" localSheetId="1">#REF!</definedName>
    <definedName name="приложе">#REF!</definedName>
    <definedName name="Приход_расход" localSheetId="1">#REF!</definedName>
    <definedName name="Приход_расход">#REF!</definedName>
    <definedName name="Прогноз_Вып_пц" localSheetId="0">[89]рабочий!$Y$240:$AP$262</definedName>
    <definedName name="Прогноз_Вып_пц" localSheetId="1">[89]рабочий!$Y$240:$AP$262</definedName>
    <definedName name="Прогноз_Вып_пц">[90]рабочий!$Y$240:$AP$262</definedName>
    <definedName name="Прогноз_вып_цпг" localSheetId="0">'[89]Текущие цены'!#REF!</definedName>
    <definedName name="Прогноз_вып_цпг" localSheetId="1">'[89]Текущие цены'!#REF!</definedName>
    <definedName name="Прогноз_вып_цпг">'[90]Текущие цены'!#REF!</definedName>
    <definedName name="Прогноз97" localSheetId="0">[136]ПРОГНОЗ_1!#REF!</definedName>
    <definedName name="Прогноз97" localSheetId="1">[136]ПРОГНОЗ_1!#REF!</definedName>
    <definedName name="Прогноз97">[137]ПРОГНОЗ_1!#REF!</definedName>
    <definedName name="прод" localSheetId="0">#REF!</definedName>
    <definedName name="прод" localSheetId="1">#REF!</definedName>
    <definedName name="прод">#REF!</definedName>
    <definedName name="Проект" localSheetId="1">#REF!</definedName>
    <definedName name="Проект">#REF!</definedName>
    <definedName name="проп" localSheetId="0">#REF!</definedName>
    <definedName name="проп" localSheetId="1">#REF!</definedName>
    <definedName name="проп">#REF!</definedName>
    <definedName name="пропл" localSheetId="0">#REF!,#REF!,#REF!,#REF!,#REF!,#REF!,#REF!,#REF!,#REF!,#REF!</definedName>
    <definedName name="пропл" localSheetId="1">#REF!,#REF!,#REF!,#REF!,#REF!,#REF!,#REF!,#REF!,#REF!,#REF!</definedName>
    <definedName name="пропл">#REF!,#REF!,#REF!,#REF!,#REF!,#REF!,#REF!,#REF!,#REF!,#REF!</definedName>
    <definedName name="проплп" localSheetId="0">#REF!</definedName>
    <definedName name="проплп" localSheetId="1">#REF!</definedName>
    <definedName name="проплп">#REF!</definedName>
    <definedName name="Процент" localSheetId="0">[138]Financing!#REF!</definedName>
    <definedName name="Процент" localSheetId="1">[138]Financing!#REF!</definedName>
    <definedName name="Процент">[138]Financing!#REF!</definedName>
    <definedName name="прош_год" localSheetId="1">#REF!</definedName>
    <definedName name="прош_год">#REF!</definedName>
    <definedName name="прпооооооо" localSheetId="0">#REF!</definedName>
    <definedName name="прпооооооо" localSheetId="1">#REF!</definedName>
    <definedName name="прпооооооо">#REF!</definedName>
    <definedName name="прпор" localSheetId="0">#REF!</definedName>
    <definedName name="прпор" localSheetId="1">#REF!</definedName>
    <definedName name="прпор">#REF!</definedName>
    <definedName name="прпрнаанал" localSheetId="0" hidden="1">#REF!,#REF!,#REF!,'Приложение 1'!P1_SCOPE_PER_PRT,'Приложение 1'!P2_SCOPE_PER_PRT,'Приложение 1'!P3_SCOPE_PER_PRT,'Приложение 1'!P4_SCOPE_PER_PRT</definedName>
    <definedName name="прпрнаанал" localSheetId="1" hidden="1">#REF!,#REF!,#REF!,'Приложение 2'!P1_SCOPE_PER_PRT,'Приложение 2'!P2_SCOPE_PER_PRT,'Приложение 2'!P3_SCOPE_PER_PRT,'Приложение 2'!P4_SCOPE_PER_PRT</definedName>
    <definedName name="прпрнаанал" hidden="1">#REF!,#REF!,#REF!,P1_SCOPE_PER_PRT,P2_SCOPE_PER_PRT,P3_SCOPE_PER_PRT,P4_SCOPE_PER_PRT</definedName>
    <definedName name="ПТО" localSheetId="0">[139]БДР!#REF!</definedName>
    <definedName name="ПТО" localSheetId="1">[139]БДР!#REF!</definedName>
    <definedName name="ПТО">[139]БДР!#REF!</definedName>
    <definedName name="пуд" localSheetId="0">[114]Сибмол!#REF!</definedName>
    <definedName name="пуд" localSheetId="1">[114]Сибмол!#REF!</definedName>
    <definedName name="пуд">[114]Сибмол!#REF!</definedName>
    <definedName name="пукпаук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укпаук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укпа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ятый" localSheetId="0">#REF!</definedName>
    <definedName name="пятый" localSheetId="1">#REF!</definedName>
    <definedName name="пятый">#REF!</definedName>
    <definedName name="р" localSheetId="0">#REF!</definedName>
    <definedName name="р" localSheetId="1">#REF!</definedName>
    <definedName name="р">#REF!</definedName>
    <definedName name="Расчёт_диффер_по_времени_суток_ставок_за_эл.эн" localSheetId="1">#REF!</definedName>
    <definedName name="Расчёт_диффер_по_времени_суток_ставок_за_эл.эн">#REF!</definedName>
    <definedName name="Расчет_диффер_ставок_платы_за_тепловую_мощность" localSheetId="1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1">#REF!</definedName>
    <definedName name="Расчет_дифференцированных_ставок_платы_за_теплоэнергию">#REF!</definedName>
    <definedName name="Расчет_региональной_абонентной_платы" localSheetId="1">#REF!</definedName>
    <definedName name="Расчет_региональной_абонентной_платы">#REF!</definedName>
    <definedName name="ргззхщ" localSheetId="0">#REF!</definedName>
    <definedName name="ргззхщ" localSheetId="1">#REF!</definedName>
    <definedName name="ргззхщ">#REF!</definedName>
    <definedName name="Регион" localSheetId="0">#REF!</definedName>
    <definedName name="Регион" localSheetId="1">#REF!</definedName>
    <definedName name="Регион">#REF!</definedName>
    <definedName name="Регионы" localSheetId="0">#REF!</definedName>
    <definedName name="Регионы" localSheetId="1">#REF!</definedName>
    <definedName name="Регионы">#REF!</definedName>
    <definedName name="ремонт" localSheetId="1">#REF!</definedName>
    <definedName name="ремонт">#REF!</definedName>
    <definedName name="рис1" localSheetId="0" hidden="1">{#N/A,#N/A,TRUE,"Лист1";#N/A,#N/A,TRUE,"Лист2";#N/A,#N/A,TRUE,"Лист3"}</definedName>
    <definedName name="рис1" localSheetId="1" hidden="1">{#N/A,#N/A,TRUE,"Лист1";#N/A,#N/A,TRUE,"Лист2";#N/A,#N/A,TRUE,"Лист3"}</definedName>
    <definedName name="рис1" hidden="1">{#N/A,#N/A,TRUE,"Лист1";#N/A,#N/A,TRUE,"Лист2";#N/A,#N/A,TRUE,"Лист3"}</definedName>
    <definedName name="РО">[99]ПЦ!$C$1</definedName>
    <definedName name="рол" localSheetId="0" hidden="1">{"Товар.выработка без продаж",#N/A,FALSE,"товар"}</definedName>
    <definedName name="рол" localSheetId="1" hidden="1">{"Товар.выработка без продаж",#N/A,FALSE,"товар"}</definedName>
    <definedName name="рол" hidden="1">{"Товар.выработка без продаж",#N/A,FALSE,"товар"}</definedName>
    <definedName name="ролллллп" localSheetId="0">#REF!</definedName>
    <definedName name="ролллллп" localSheetId="1">#REF!</definedName>
    <definedName name="ролллллп">#REF!</definedName>
    <definedName name="ролржрж" localSheetId="0">#REF!</definedName>
    <definedName name="ролржрж" localSheetId="1">#REF!</definedName>
    <definedName name="ролржрж">#REF!</definedName>
    <definedName name="ронп" localSheetId="1">'[134]БСС-2'!#REF!</definedName>
    <definedName name="ронп">'[134]БСС-2'!#REF!</definedName>
    <definedName name="роо" localSheetId="0">#REF!</definedName>
    <definedName name="роо" localSheetId="1">#REF!</definedName>
    <definedName name="роо">#REF!</definedName>
    <definedName name="ропор" localSheetId="0">[12]!ропор</definedName>
    <definedName name="ропор" localSheetId="1">[12]!ропор</definedName>
    <definedName name="ропор">[13]!ропор</definedName>
    <definedName name="рород" localSheetId="0">#REF!</definedName>
    <definedName name="рород" localSheetId="1">#REF!</definedName>
    <definedName name="рород">#REF!</definedName>
    <definedName name="РП">'[99]БР-1'!$B$3</definedName>
    <definedName name="РПП" localSheetId="0">#REF!</definedName>
    <definedName name="РПП" localSheetId="1">#REF!</definedName>
    <definedName name="РПП">#REF!</definedName>
    <definedName name="рпшо" localSheetId="0">#REF!</definedName>
    <definedName name="рпшо" localSheetId="1">#REF!</definedName>
    <definedName name="рпшо">#REF!</definedName>
    <definedName name="РРР" localSheetId="0">#REF!</definedName>
    <definedName name="РРР" localSheetId="1">#REF!</definedName>
    <definedName name="РРР">#REF!</definedName>
    <definedName name="рск2" localSheetId="0">[12]!рск2</definedName>
    <definedName name="рск2" localSheetId="1">[12]!рск2</definedName>
    <definedName name="рск2">[13]!рск2</definedName>
    <definedName name="рск3" localSheetId="0">[12]!рск3</definedName>
    <definedName name="рск3" localSheetId="1">[12]!рск3</definedName>
    <definedName name="рск3">[13]!рск3</definedName>
    <definedName name="с" localSheetId="0">#REF!</definedName>
    <definedName name="с" localSheetId="1">#REF!</definedName>
    <definedName name="с">#REF!</definedName>
    <definedName name="с_деп" localSheetId="0">#REF!</definedName>
    <definedName name="с_деп" localSheetId="1">#REF!</definedName>
    <definedName name="с_деп">#REF!</definedName>
    <definedName name="с_доплВУпроц" localSheetId="0">#REF!</definedName>
    <definedName name="с_доплВУпроц" localSheetId="1">#REF!</definedName>
    <definedName name="с_доплВУпроц">#REF!</definedName>
    <definedName name="с_доплВУсумма" localSheetId="0">#REF!</definedName>
    <definedName name="с_доплВУсумма" localSheetId="1">#REF!</definedName>
    <definedName name="с_доплВУсумма">#REF!</definedName>
    <definedName name="с_доплСЛпроц" localSheetId="0">#REF!</definedName>
    <definedName name="с_доплСЛпроц" localSheetId="1">#REF!</definedName>
    <definedName name="с_доплСЛпроц">#REF!</definedName>
    <definedName name="с_доплСЛсумма" localSheetId="0">#REF!</definedName>
    <definedName name="с_доплСЛсумма" localSheetId="1">#REF!</definedName>
    <definedName name="с_доплСЛсумма">#REF!</definedName>
    <definedName name="с_категПерс" localSheetId="0">#REF!</definedName>
    <definedName name="с_категПерс" localSheetId="1">#REF!</definedName>
    <definedName name="с_категПерс">#REF!</definedName>
    <definedName name="с_кол" localSheetId="0">#REF!</definedName>
    <definedName name="с_кол" localSheetId="1">#REF!</definedName>
    <definedName name="с_кол">#REF!</definedName>
    <definedName name="с_оклад" localSheetId="0">#REF!</definedName>
    <definedName name="с_оклад" localSheetId="1">#REF!</definedName>
    <definedName name="с_оклад">#REF!</definedName>
    <definedName name="с_период" localSheetId="0">#REF!</definedName>
    <definedName name="с_период" localSheetId="1">#REF!</definedName>
    <definedName name="с_период">#REF!</definedName>
    <definedName name="с_прим" localSheetId="0">#REF!</definedName>
    <definedName name="с_прим" localSheetId="1">#REF!</definedName>
    <definedName name="с_прим">#REF!</definedName>
    <definedName name="с_разрядКв" localSheetId="0">#REF!</definedName>
    <definedName name="с_разрядКв" localSheetId="1">#REF!</definedName>
    <definedName name="с_разрядКв">#REF!</definedName>
    <definedName name="с_разрядОпл" localSheetId="0">#REF!</definedName>
    <definedName name="с_разрядОпл" localSheetId="1">#REF!</definedName>
    <definedName name="с_разрядОпл">#REF!</definedName>
    <definedName name="с_фонд" localSheetId="0">#REF!</definedName>
    <definedName name="с_фонд" localSheetId="1">#REF!</definedName>
    <definedName name="с_фонд">#REF!</definedName>
    <definedName name="с1" localSheetId="0">#REF!</definedName>
    <definedName name="с1" localSheetId="1">#REF!</definedName>
    <definedName name="с1">#REF!</definedName>
    <definedName name="самара" localSheetId="0">#REF!</definedName>
    <definedName name="самара" localSheetId="1">#REF!</definedName>
    <definedName name="самара">#REF!</definedName>
    <definedName name="СБЕ" localSheetId="0">#REF!</definedName>
    <definedName name="СБЕ" localSheetId="1">#REF!</definedName>
    <definedName name="СБЕ">#REF!</definedName>
    <definedName name="сваеррта" localSheetId="0">[12]!сваеррта</definedName>
    <definedName name="сваеррта" localSheetId="1">[12]!сваеррта</definedName>
    <definedName name="сваеррта">[13]!сваеррта</definedName>
    <definedName name="свмпвппв" localSheetId="0">[12]!свмпвппв</definedName>
    <definedName name="свмпвппв" localSheetId="1">[12]!свмпвппв</definedName>
    <definedName name="свмпвппв">[13]!свмпвппв</definedName>
    <definedName name="свод">[140]Temp_TOV!$A$1:$FE$130</definedName>
    <definedName name="сводная" localSheetId="0">#REF!</definedName>
    <definedName name="сводная" localSheetId="1">#REF!</definedName>
    <definedName name="сводная">#REF!</definedName>
    <definedName name="Сводная_таблица_по_эл.эн" localSheetId="1">#REF!</definedName>
    <definedName name="Сводная_таблица_по_эл.эн">#REF!</definedName>
    <definedName name="Сводная_таблица_тарифов_на_тепловую_энергию_и_мощность" localSheetId="1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1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1">#REF!</definedName>
    <definedName name="Сводные_экономические_показатели_по_потребителям">#REF!</definedName>
    <definedName name="себ" localSheetId="0">[12]!себ</definedName>
    <definedName name="себ" localSheetId="1">[12]!себ</definedName>
    <definedName name="себ">[13]!себ</definedName>
    <definedName name="Себестоимость_Молоко" localSheetId="0">#REF!,#REF!,#REF!,#REF!,#REF!,#REF!,#REF!,#REF!,#REF!,#REF!</definedName>
    <definedName name="Себестоимость_Молоко" localSheetId="1">#REF!,#REF!,#REF!,#REF!,#REF!,#REF!,#REF!,#REF!,#REF!,#REF!</definedName>
    <definedName name="Себестоимость_Молоко">#REF!,#REF!,#REF!,#REF!,#REF!,#REF!,#REF!,#REF!,#REF!,#REF!</definedName>
    <definedName name="Себестоимость_Сок" localSheetId="0">#REF!,#REF!,#REF!,#REF!,#REF!,#REF!,#REF!,#REF!,#REF!,#REF!</definedName>
    <definedName name="Себестоимость_Сок" localSheetId="1">#REF!,#REF!,#REF!,#REF!,#REF!,#REF!,#REF!,#REF!,#REF!,#REF!</definedName>
    <definedName name="Себестоимость_Сок">#REF!,#REF!,#REF!,#REF!,#REF!,#REF!,#REF!,#REF!,#REF!,#REF!</definedName>
    <definedName name="Себестоимость_Сок3" localSheetId="0">#REF!,#REF!,#REF!,#REF!,#REF!,#REF!,#REF!,#REF!,#REF!,#REF!</definedName>
    <definedName name="Себестоимость_Сок3" localSheetId="1">#REF!,#REF!,#REF!,#REF!,#REF!,#REF!,#REF!,#REF!,#REF!,#REF!</definedName>
    <definedName name="Себестоимость_Сок3">#REF!,#REF!,#REF!,#REF!,#REF!,#REF!,#REF!,#REF!,#REF!,#REF!</definedName>
    <definedName name="себестоимость2" localSheetId="0">[12]!себестоимость2</definedName>
    <definedName name="себестоимость2" localSheetId="1">[12]!себестоимость2</definedName>
    <definedName name="себестоимость2">[13]!себестоимость2</definedName>
    <definedName name="семь" localSheetId="1">#REF!</definedName>
    <definedName name="семь">#REF!</definedName>
    <definedName name="сен" localSheetId="1">#REF!</definedName>
    <definedName name="сен">#REF!</definedName>
    <definedName name="сен2" localSheetId="1">#REF!</definedName>
    <definedName name="сен2">#REF!</definedName>
    <definedName name="Сергею" localSheetId="0">[141]АНАЛИТ!$B$2:$B$87,[141]АНАЛИТ!#REF!,[141]АНАЛИТ!#REF!,[141]АНАЛИТ!$AB$2</definedName>
    <definedName name="Сергею" localSheetId="1">[141]АНАЛИТ!$B$2:$B$87,[141]АНАЛИТ!#REF!,[141]АНАЛИТ!#REF!,[141]АНАЛИТ!$AB$2</definedName>
    <definedName name="Сергею">[141]АНАЛИТ!$B$2:$B$87,[141]АНАЛИТ!#REF!,[141]АНАЛИТ!#REF!,[141]АНАЛИТ!$AB$2</definedName>
    <definedName name="Сергеюnew" localSheetId="0">[142]АНАЛИТ!$B$2:$B$87,[142]АНАЛИТ!#REF!,[142]АНАЛИТ!#REF!,[142]АНАЛИТ!$AB$2</definedName>
    <definedName name="Сергеюnew" localSheetId="1">[142]АНАЛИТ!$B$2:$B$87,[142]АНАЛИТ!#REF!,[142]АНАЛИТ!#REF!,[142]АНАЛИТ!$AB$2</definedName>
    <definedName name="Сергеюnew">[142]АНАЛИТ!$B$2:$B$87,[142]АНАЛИТ!#REF!,[142]АНАЛИТ!#REF!,[142]АНАЛИТ!$AB$2</definedName>
    <definedName name="СИ">'[99]БН-2'!$B$3</definedName>
    <definedName name="ск" localSheetId="0">[12]!ск</definedName>
    <definedName name="ск" localSheetId="1">[12]!ск</definedName>
    <definedName name="ск">[13]!ск</definedName>
    <definedName name="см" localSheetId="0" hidden="1">{"План продаж",#N/A,FALSE,"товар"}</definedName>
    <definedName name="см" localSheetId="1" hidden="1">{"План продаж",#N/A,FALSE,"товар"}</definedName>
    <definedName name="см" hidden="1">{"План продаж",#N/A,FALSE,"товар"}</definedName>
    <definedName name="СМИ">'[99]БН-1'!$B$3</definedName>
    <definedName name="сммито" localSheetId="0">#REF!</definedName>
    <definedName name="сммито" localSheetId="1">#REF!</definedName>
    <definedName name="сммито">#REF!</definedName>
    <definedName name="Смолы" localSheetId="0">#REF!,#REF!</definedName>
    <definedName name="Смолы" localSheetId="1">#REF!,#REF!</definedName>
    <definedName name="Смолы">#REF!,#REF!</definedName>
    <definedName name="смсист" localSheetId="0">#REF!</definedName>
    <definedName name="смсист" localSheetId="1">#REF!</definedName>
    <definedName name="смсист">#REF!</definedName>
    <definedName name="соб.нуж.02." localSheetId="1">#REF!</definedName>
    <definedName name="соб.нуж.02.">#REF!</definedName>
    <definedName name="сомп" localSheetId="0">[12]!сомп</definedName>
    <definedName name="сомп" localSheetId="1">[12]!сомп</definedName>
    <definedName name="сомп">[13]!сомп</definedName>
    <definedName name="сомпас" localSheetId="0">[12]!сомпас</definedName>
    <definedName name="сомпас" localSheetId="1">[12]!сомпас</definedName>
    <definedName name="сомпас">[13]!сомпас</definedName>
    <definedName name="соро" localSheetId="0">#REF!</definedName>
    <definedName name="соро" localSheetId="1">#REF!</definedName>
    <definedName name="соро">#REF!</definedName>
    <definedName name="Сравнительные_варианты_двухставочных_тарифов_на_теплоэн" localSheetId="1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1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1">#REF!</definedName>
    <definedName name="Сравнительный_анализ_ТЭП_к_расчету_тарифов">#REF!</definedName>
    <definedName name="СрЦенаГаз2">[82]газ!$O$33</definedName>
    <definedName name="сс" localSheetId="0">#REF!</definedName>
    <definedName name="сс" localSheetId="1">#REF!</definedName>
    <definedName name="сс">#REF!</definedName>
    <definedName name="сситьннно" localSheetId="0">#REF!</definedName>
    <definedName name="сситьннно" localSheetId="1">#REF!</definedName>
    <definedName name="сситьннно">#REF!</definedName>
    <definedName name="сссс" localSheetId="0">[12]!сссс</definedName>
    <definedName name="сссс" localSheetId="1">[12]!сссс</definedName>
    <definedName name="сссс">[13]!сссс</definedName>
    <definedName name="ссы" localSheetId="0">[12]!ссы</definedName>
    <definedName name="ссы" localSheetId="1">[12]!ссы</definedName>
    <definedName name="ссы">[13]!ссы</definedName>
    <definedName name="ссы2" localSheetId="0">[12]!ссы2</definedName>
    <definedName name="ссы2" localSheetId="1">[12]!ссы2</definedName>
    <definedName name="ссы2">[13]!ссы2</definedName>
    <definedName name="старьё" localSheetId="0">#REF!</definedName>
    <definedName name="старьё" localSheetId="1">#REF!</definedName>
    <definedName name="старьё">#REF!</definedName>
    <definedName name="Статус_контрагента" localSheetId="0">#REF!</definedName>
    <definedName name="Статус_контрагента" localSheetId="1">#REF!</definedName>
    <definedName name="Статус_контрагента">#REF!</definedName>
    <definedName name="Статья" localSheetId="1">#REF!</definedName>
    <definedName name="Статья">#REF!</definedName>
    <definedName name="строка" localSheetId="0">[107]СписочнаяЧисленность!#REF!</definedName>
    <definedName name="строка" localSheetId="1">[107]СписочнаяЧисленность!#REF!</definedName>
    <definedName name="строка">[107]СписочнаяЧисленность!#REF!</definedName>
    <definedName name="т" localSheetId="0">#REF!</definedName>
    <definedName name="т" localSheetId="1">#REF!</definedName>
    <definedName name="т">#REF!</definedName>
    <definedName name="Таблица41" localSheetId="0">#REF!</definedName>
    <definedName name="Таблица41" localSheetId="1">#REF!</definedName>
    <definedName name="Таблица41">#REF!</definedName>
    <definedName name="таня" localSheetId="0">[12]!таня</definedName>
    <definedName name="таня" localSheetId="1">[12]!таня</definedName>
    <definedName name="таня">[13]!таня</definedName>
    <definedName name="текмес" localSheetId="1">#REF!</definedName>
    <definedName name="текмес">#REF!</definedName>
    <definedName name="текмес2" localSheetId="1">#REF!</definedName>
    <definedName name="текмес2">#REF!</definedName>
    <definedName name="тело_отчета" localSheetId="0">[107]СписочнаяЧисленность!#REF!</definedName>
    <definedName name="тело_отчета" localSheetId="1">[107]СписочнаяЧисленность!#REF!</definedName>
    <definedName name="тело_отчета">[107]СписочнаяЧисленность!#REF!</definedName>
    <definedName name="тепло" localSheetId="0">[12]!тепло</definedName>
    <definedName name="тепло" localSheetId="1">[12]!тепло</definedName>
    <definedName name="тепло">[13]!тепло</definedName>
    <definedName name="Тепло_1">[143]Нормы!$D$10</definedName>
    <definedName name="ТМИТМ" localSheetId="0">'[99]БСС-2'!#REF!</definedName>
    <definedName name="ТМИТМ" localSheetId="1">'[99]БСС-2'!#REF!</definedName>
    <definedName name="ТМИТМ">'[99]БСС-2'!#REF!</definedName>
    <definedName name="ТМЦ">[99]БДР!$B$3</definedName>
    <definedName name="ТМЦ2">[99]БДР!$B$41</definedName>
    <definedName name="ТМЦ3" localSheetId="0">[99]БДР!#REF!</definedName>
    <definedName name="ТМЦ3" localSheetId="1">[99]БДР!#REF!</definedName>
    <definedName name="ТМЦ3">[99]БДР!#REF!</definedName>
    <definedName name="толо" localSheetId="0">#REF!</definedName>
    <definedName name="толо" localSheetId="1">#REF!</definedName>
    <definedName name="толо">#REF!</definedName>
    <definedName name="тп" localSheetId="0" hidden="1">{#N/A,#N/A,TRUE,"Лист1";#N/A,#N/A,TRUE,"Лист2";#N/A,#N/A,TRUE,"Лист3"}</definedName>
    <definedName name="тп" localSheetId="1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 localSheetId="0">#REF!</definedName>
    <definedName name="третий" localSheetId="1">#REF!</definedName>
    <definedName name="третий">#REF!</definedName>
    <definedName name="ттт" localSheetId="0">#REF!</definedName>
    <definedName name="ттт" localSheetId="1">#REF!</definedName>
    <definedName name="ттт">#REF!</definedName>
    <definedName name="тттт" localSheetId="0">#REF!</definedName>
    <definedName name="тттт" localSheetId="1">#REF!</definedName>
    <definedName name="тттт">#REF!</definedName>
    <definedName name="ть" localSheetId="0">[12]!ть</definedName>
    <definedName name="ть" localSheetId="1">[12]!ть</definedName>
    <definedName name="ть">[13]!ть</definedName>
    <definedName name="у" localSheetId="0">#REF!</definedName>
    <definedName name="у" localSheetId="1">#REF!</definedName>
    <definedName name="у">#REF!</definedName>
    <definedName name="у1" localSheetId="0">[12]!у1</definedName>
    <definedName name="у1" localSheetId="1">[12]!у1</definedName>
    <definedName name="у1">[13]!у1</definedName>
    <definedName name="уакк" localSheetId="0">#REF!</definedName>
    <definedName name="уакк" localSheetId="1">#REF!</definedName>
    <definedName name="уакк">#REF!</definedName>
    <definedName name="уакупр" localSheetId="0">#REF!</definedName>
    <definedName name="уакупр" localSheetId="1">#REF!</definedName>
    <definedName name="уакупр">#REF!</definedName>
    <definedName name="уаук" localSheetId="0">#REF!</definedName>
    <definedName name="уаук" localSheetId="1">#REF!</definedName>
    <definedName name="уаук">#REF!</definedName>
    <definedName name="уаукеап" localSheetId="0">#REF!</definedName>
    <definedName name="уаукеап" localSheetId="1">#REF!</definedName>
    <definedName name="уаукеап">#REF!</definedName>
    <definedName name="уваса" localSheetId="0">#REF!</definedName>
    <definedName name="уваса" localSheetId="1">#REF!</definedName>
    <definedName name="уваса">#REF!</definedName>
    <definedName name="увцфук" localSheetId="0">#REF!</definedName>
    <definedName name="увцфук" localSheetId="1">#REF!</definedName>
    <definedName name="увцфук">#REF!</definedName>
    <definedName name="уеку" localSheetId="0">#REF!</definedName>
    <definedName name="уеку" localSheetId="1">#REF!</definedName>
    <definedName name="уеку">#REF!</definedName>
    <definedName name="ук" localSheetId="0">[12]!ук</definedName>
    <definedName name="ук" localSheetId="1">[12]!ук</definedName>
    <definedName name="ук">[13]!ук</definedName>
    <definedName name="ук12" localSheetId="0">#REF!</definedName>
    <definedName name="ук12" localSheetId="1">#REF!</definedName>
    <definedName name="ук12">#REF!</definedName>
    <definedName name="укац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ац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ац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ееукеееееееееееееее" localSheetId="0" hidden="1">{#N/A,#N/A,TRUE,"Лист1";#N/A,#N/A,TRUE,"Лист2";#N/A,#N/A,TRUE,"Лист3"}</definedName>
    <definedName name="укеееукеееееееееееееее" localSheetId="1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н45ен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45ен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45е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еуе" localSheetId="0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кеук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мер" localSheetId="0">[12]!умер</definedName>
    <definedName name="умер" localSheetId="1">[12]!умер</definedName>
    <definedName name="умер">[13]!умер</definedName>
    <definedName name="уу" localSheetId="0">[12]!уу</definedName>
    <definedName name="уу" localSheetId="1">[12]!уу</definedName>
    <definedName name="уу">[13]!уу</definedName>
    <definedName name="уук" localSheetId="0">#REF!</definedName>
    <definedName name="уук" localSheetId="1">#REF!</definedName>
    <definedName name="уук">#REF!</definedName>
    <definedName name="уууу" localSheetId="0">#REF!</definedName>
    <definedName name="уууу" localSheetId="1">#REF!</definedName>
    <definedName name="уууу">#REF!</definedName>
    <definedName name="ууууу" localSheetId="1">#REF!</definedName>
    <definedName name="ууууу">#REF!</definedName>
    <definedName name="УФ" localSheetId="0">[12]!УФ</definedName>
    <definedName name="УФ" localSheetId="1">[12]!УФ</definedName>
    <definedName name="УФ">[13]!УФ</definedName>
    <definedName name="уцапек" localSheetId="0">#REF!</definedName>
    <definedName name="уцапек" localSheetId="1">#REF!</definedName>
    <definedName name="уцапек">#REF!</definedName>
    <definedName name="уца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а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ыукпе" localSheetId="0">[12]!уыукпе</definedName>
    <definedName name="уыукпе" localSheetId="1">[12]!уыукпе</definedName>
    <definedName name="уыукпе">[13]!уыукпе</definedName>
    <definedName name="ф" localSheetId="0">#REF!</definedName>
    <definedName name="ф" localSheetId="1">#REF!</definedName>
    <definedName name="ф">#REF!</definedName>
    <definedName name="ф0113" localSheetId="0">#REF!</definedName>
    <definedName name="ф0113" localSheetId="1">#REF!</definedName>
    <definedName name="ф0113">#REF!</definedName>
    <definedName name="фам" localSheetId="0">[12]!фам</definedName>
    <definedName name="фам" localSheetId="1">[12]!фам</definedName>
    <definedName name="фам">[13]!фам</definedName>
    <definedName name="фв" localSheetId="0">#REF!</definedName>
    <definedName name="фв" localSheetId="1">#REF!</definedName>
    <definedName name="фв">#REF!</definedName>
    <definedName name="фвар" localSheetId="0" hidden="1">#REF!,#REF!,#REF!,'Приложение 1'!P1_SCOPE_PER_PRT,'Приложение 1'!P2_SCOPE_PER_PRT,'Приложение 1'!P3_SCOPE_PER_PRT,'Приложение 1'!P4_SCOPE_PER_PRT</definedName>
    <definedName name="фвар" localSheetId="1" hidden="1">#REF!,#REF!,#REF!,'Приложение 2'!P1_SCOPE_PER_PRT,'Приложение 2'!P2_SCOPE_PER_PRT,'Приложение 2'!P3_SCOPE_PER_PRT,'Приложение 2'!P4_SCOPE_PER_PRT</definedName>
    <definedName name="фвар" hidden="1">#REF!,#REF!,#REF!,P1_SCOPE_PER_PRT,P2_SCOPE_PER_PRT,P3_SCOPE_PER_PRT,P4_SCOPE_PER_PRT</definedName>
    <definedName name="фвцу" localSheetId="0">#REF!</definedName>
    <definedName name="фвцу" localSheetId="1">#REF!</definedName>
    <definedName name="фвцу">#REF!</definedName>
    <definedName name="фев" localSheetId="1">#REF!</definedName>
    <definedName name="фев">#REF!</definedName>
    <definedName name="фев2" localSheetId="1">#REF!</definedName>
    <definedName name="фев2">#REF!</definedName>
    <definedName name="фильтр" localSheetId="0">#REF!</definedName>
    <definedName name="фильтр" localSheetId="1">#REF!</definedName>
    <definedName name="фильтр">#REF!</definedName>
    <definedName name="фо_а_н_пц" localSheetId="0">[89]рабочий!$AR$240:$BI$263</definedName>
    <definedName name="фо_а_н_пц" localSheetId="1">[89]рабочий!$AR$240:$BI$263</definedName>
    <definedName name="фо_а_н_пц">[90]рабочий!$AR$240:$BI$263</definedName>
    <definedName name="фо_а_с_пц" localSheetId="0">[89]рабочий!$AS$202:$BI$224</definedName>
    <definedName name="фо_а_с_пц" localSheetId="1">[89]рабочий!$AS$202:$BI$224</definedName>
    <definedName name="фо_а_с_пц">[90]рабочий!$AS$202:$BI$224</definedName>
    <definedName name="фо_н_03" localSheetId="0">[89]рабочий!$X$305:$X$327</definedName>
    <definedName name="фо_н_03" localSheetId="1">[89]рабочий!$X$305:$X$327</definedName>
    <definedName name="фо_н_03">[90]рабочий!$X$305:$X$327</definedName>
    <definedName name="фо_н_04" localSheetId="0">[89]рабочий!$X$335:$X$357</definedName>
    <definedName name="фо_н_04" localSheetId="1">[89]рабочий!$X$335:$X$357</definedName>
    <definedName name="фо_н_04">[90]рабочий!$X$335:$X$357</definedName>
    <definedName name="Форма" localSheetId="0">[12]!Форма</definedName>
    <definedName name="Форма" localSheetId="1">[12]!Форма</definedName>
    <definedName name="Форма">[13]!Форма</definedName>
    <definedName name="ФПБКХ" localSheetId="0">#REF!</definedName>
    <definedName name="ФПБКХ" localSheetId="1">#REF!</definedName>
    <definedName name="ФПБКХ">#REF!</definedName>
    <definedName name="фпсв" localSheetId="1">#REF!</definedName>
    <definedName name="фпсв">#REF!</definedName>
    <definedName name="фпЦКК" localSheetId="1">#REF!</definedName>
    <definedName name="фпЦКК">#REF!</definedName>
    <definedName name="фук" localSheetId="0" hidden="1">#REF!,#REF!,#REF!,'Приложение 1'!P1_SCOPE_PER_PRT,'Приложение 1'!P2_SCOPE_PER_PRT,'Приложение 1'!P3_SCOPE_PER_PRT,'Приложение 1'!P4_SCOPE_PER_PRT</definedName>
    <definedName name="фук" localSheetId="1" hidden="1">#REF!,#REF!,#REF!,'Приложение 2'!P1_SCOPE_PER_PRT,'Приложение 2'!P2_SCOPE_PER_PRT,'Приложение 2'!P3_SCOPE_PER_PRT,'Приложение 2'!P4_SCOPE_PER_PRT</definedName>
    <definedName name="фук" hidden="1">#REF!,#REF!,#REF!,P1_SCOPE_PER_PRT,P2_SCOPE_PER_PRT,P3_SCOPE_PER_PRT,P4_SCOPE_PER_PRT</definedName>
    <definedName name="Фуфцу" localSheetId="0">#REF!</definedName>
    <definedName name="Фуфцу" localSheetId="1">#REF!</definedName>
    <definedName name="Фуфцу">#REF!</definedName>
    <definedName name="фуцу" localSheetId="0">#REF!</definedName>
    <definedName name="фуцу" localSheetId="1">#REF!</definedName>
    <definedName name="фуцу">#REF!</definedName>
    <definedName name="фф" localSheetId="0">#REF!</definedName>
    <definedName name="фф" localSheetId="1">#REF!</definedName>
    <definedName name="фф">#REF!</definedName>
    <definedName name="ффф" localSheetId="0" hidden="1">{"PRINTME",#N/A,FALSE,"FINAL-10"}</definedName>
    <definedName name="ффф" localSheetId="1" hidden="1">{"PRINTME",#N/A,FALSE,"FINAL-10"}</definedName>
    <definedName name="ффф" hidden="1">{"PRINTME",#N/A,FALSE,"FINAL-10"}</definedName>
    <definedName name="фцуцйук" localSheetId="0">#REF!</definedName>
    <definedName name="фцуцйук" localSheetId="1">#REF!</definedName>
    <definedName name="фцуцйук">#REF!</definedName>
    <definedName name="фы" localSheetId="1">#REF!</definedName>
    <definedName name="фы">#REF!</definedName>
    <definedName name="фыаспит" localSheetId="0">[12]!фыаспит</definedName>
    <definedName name="фыаспит" localSheetId="1">[12]!фыаспит</definedName>
    <definedName name="фыаспит">[13]!фыаспит</definedName>
    <definedName name="фывфы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вфы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вфы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йцу" localSheetId="0">#REF!</definedName>
    <definedName name="фыйцу" localSheetId="1">#REF!</definedName>
    <definedName name="фыйцу">#REF!</definedName>
    <definedName name="фыувц" localSheetId="0">#REF!</definedName>
    <definedName name="фыувц" localSheetId="1">#REF!</definedName>
    <definedName name="фыувц">#REF!</definedName>
    <definedName name="х" localSheetId="0">#REF!</definedName>
    <definedName name="х" localSheetId="1">#REF!</definedName>
    <definedName name="х">#REF!</definedName>
    <definedName name="Химикаты" localSheetId="1">#REF!</definedName>
    <definedName name="Химикаты">#REF!</definedName>
    <definedName name="ц" localSheetId="0">#REF!</definedName>
    <definedName name="ц" localSheetId="1">#REF!</definedName>
    <definedName name="ц">#REF!</definedName>
    <definedName name="ц1" localSheetId="0">[12]!ц1</definedName>
    <definedName name="ц1" localSheetId="1">[12]!ц1</definedName>
    <definedName name="ц1">[13]!ц1</definedName>
    <definedName name="цвсцуа" localSheetId="0">#REF!</definedName>
    <definedName name="цвсцуа" localSheetId="1">#REF!</definedName>
    <definedName name="цвсцуа">#REF!</definedName>
    <definedName name="цена_фреш_АП" localSheetId="0">#REF!</definedName>
    <definedName name="цена_фреш_АП" localSheetId="1">#REF!</definedName>
    <definedName name="цена_фреш_АП">#REF!</definedName>
    <definedName name="цйаук" localSheetId="0">#REF!</definedName>
    <definedName name="цйаук" localSheetId="1">#REF!</definedName>
    <definedName name="цйаук">#REF!</definedName>
    <definedName name="цпцп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пцп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пцп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" localSheetId="0">#REF!</definedName>
    <definedName name="ЦУ" localSheetId="1">#REF!</definedName>
    <definedName name="ЦУ">#REF!</definedName>
    <definedName name="ЦУ_2" localSheetId="0">#REF!</definedName>
    <definedName name="ЦУ_2" localSheetId="1">#REF!</definedName>
    <definedName name="ЦУ_2">#REF!</definedName>
    <definedName name="ЦУ_ДЛ" localSheetId="0">'[144]Справочник подразделений'!$C$5:$C$137</definedName>
    <definedName name="ЦУ_ДЛ" localSheetId="1">'[144]Справочник подразделений'!$C$5:$C$137</definedName>
    <definedName name="ЦУ_ДЛ">'[145]Справочник подразделений'!$C$5:$C$137</definedName>
    <definedName name="ЦУ_ДЛ_2" localSheetId="0">'[146]Справочник подразделений'!$C$5:$C$184</definedName>
    <definedName name="ЦУ_ДЛ_2" localSheetId="1">'[146]Справочник подразделений'!$C$5:$C$184</definedName>
    <definedName name="ЦУ_ДЛ_2">'[147]Справочник подразделений'!$C$5:$C$184</definedName>
    <definedName name="ЦУ_ДРП">'[148]Справочник подразделений'!$C$5:$C$137</definedName>
    <definedName name="цуа" localSheetId="0">[12]!цуа</definedName>
    <definedName name="цуа" localSheetId="1">[12]!цуа</definedName>
    <definedName name="цуа">[13]!цуа</definedName>
    <definedName name="цуав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в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в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ку" localSheetId="0">#REF!</definedName>
    <definedName name="цуаку" localSheetId="1">#REF!</definedName>
    <definedName name="цуаку">#REF!</definedName>
    <definedName name="цуап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п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й" localSheetId="0">#REF!</definedName>
    <definedName name="цуй" localSheetId="1">#REF!</definedName>
    <definedName name="цуй">#REF!</definedName>
    <definedName name="цука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а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" localSheetId="0">#REF!</definedName>
    <definedName name="цукц" localSheetId="1">#REF!</definedName>
    <definedName name="цукц">#REF!</definedName>
    <definedName name="цукц34" localSheetId="0">#REF!</definedName>
    <definedName name="цукц34" localSheetId="1">#REF!</definedName>
    <definedName name="цукц34">#REF!</definedName>
    <definedName name="цукц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" localSheetId="0">#REF!</definedName>
    <definedName name="цуц" localSheetId="1">#REF!</definedName>
    <definedName name="цуц">#REF!</definedName>
    <definedName name="цу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ФО" localSheetId="0">#REF!</definedName>
    <definedName name="ЦФО" localSheetId="1">#REF!</definedName>
    <definedName name="ЦФО">#REF!</definedName>
    <definedName name="цццц" localSheetId="0">#REF!</definedName>
    <definedName name="цццц" localSheetId="1">#REF!</definedName>
    <definedName name="цццц">#REF!</definedName>
    <definedName name="цыукцк" localSheetId="0">#REF!</definedName>
    <definedName name="цыукцк" localSheetId="1">#REF!</definedName>
    <definedName name="цыукцк">#REF!</definedName>
    <definedName name="ч" localSheetId="0">#REF!</definedName>
    <definedName name="ч" localSheetId="1">#REF!</definedName>
    <definedName name="ч">#REF!</definedName>
    <definedName name="черновик" localSheetId="0">[12]!черновик</definedName>
    <definedName name="черновик" localSheetId="1">[12]!черновик</definedName>
    <definedName name="черновик">[13]!черновик</definedName>
    <definedName name="четвертый" localSheetId="1">#REF!</definedName>
    <definedName name="четвертый">#REF!</definedName>
    <definedName name="четвёртый" localSheetId="1">#REF!</definedName>
    <definedName name="четвёртый">#REF!</definedName>
    <definedName name="Чистая_прибыль" localSheetId="0">#REF!,#REF!,#REF!,#REF!,#REF!,#REF!,#REF!,#REF!,#REF!,#REF!</definedName>
    <definedName name="Чистая_прибыль" localSheetId="1">#REF!,#REF!,#REF!,#REF!,#REF!,#REF!,#REF!,#REF!,#REF!,#REF!</definedName>
    <definedName name="Чистая_прибыль">#REF!,#REF!,#REF!,#REF!,#REF!,#REF!,#REF!,#REF!,#REF!,#REF!</definedName>
    <definedName name="Чистая_прибыль_Молоко" localSheetId="0">#REF!,#REF!,#REF!,#REF!,#REF!,#REF!,#REF!,#REF!,#REF!,#REF!</definedName>
    <definedName name="Чистая_прибыль_Молоко" localSheetId="1">#REF!,#REF!,#REF!,#REF!,#REF!,#REF!,#REF!,#REF!,#REF!,#REF!</definedName>
    <definedName name="Чистая_прибыль_Молоко">#REF!,#REF!,#REF!,#REF!,#REF!,#REF!,#REF!,#REF!,#REF!,#REF!</definedName>
    <definedName name="Чистая_прибыль_Сок" localSheetId="0">#REF!,#REF!,#REF!,#REF!,#REF!,#REF!,#REF!,#REF!,#REF!,#REF!</definedName>
    <definedName name="Чистая_прибыль_Сок" localSheetId="1">#REF!,#REF!,#REF!,#REF!,#REF!,#REF!,#REF!,#REF!,#REF!,#REF!</definedName>
    <definedName name="Чистая_прибыль_Сок">#REF!,#REF!,#REF!,#REF!,#REF!,#REF!,#REF!,#REF!,#REF!,#REF!</definedName>
    <definedName name="ЧМ">[99]БКР!$B$1</definedName>
    <definedName name="чч" localSheetId="0">#REF!</definedName>
    <definedName name="чч" localSheetId="1">#REF!</definedName>
    <definedName name="чч">#REF!</definedName>
    <definedName name="ччччч" localSheetId="0">#REF!</definedName>
    <definedName name="ччччч" localSheetId="1">#REF!</definedName>
    <definedName name="ччччч">#REF!</definedName>
    <definedName name="ш" localSheetId="0">#REF!</definedName>
    <definedName name="ш" localSheetId="1">#REF!</definedName>
    <definedName name="ш">#REF!</definedName>
    <definedName name="шашп" localSheetId="0">#REF!</definedName>
    <definedName name="шашп" localSheetId="1">#REF!</definedName>
    <definedName name="шашп">#REF!</definedName>
    <definedName name="шир_дан" localSheetId="1">#REF!</definedName>
    <definedName name="шир_дан">#REF!</definedName>
    <definedName name="шир_отч" localSheetId="1">#REF!</definedName>
    <definedName name="шир_отч">#REF!</definedName>
    <definedName name="шир_прош" localSheetId="1">#REF!</definedName>
    <definedName name="шир_прош">#REF!</definedName>
    <definedName name="шир_тек" localSheetId="1">#REF!</definedName>
    <definedName name="шир_тек">#REF!</definedName>
    <definedName name="шт" localSheetId="0">#REF!</definedName>
    <definedName name="шт" localSheetId="1">#REF!</definedName>
    <definedName name="шт">#REF!</definedName>
    <definedName name="шшшшшо" localSheetId="0">[12]!шшшшшо</definedName>
    <definedName name="шшшшшо" localSheetId="1">[12]!шшшшшо</definedName>
    <definedName name="шшшшшо">[13]!шшшшшо</definedName>
    <definedName name="щ" localSheetId="0">#REF!</definedName>
    <definedName name="щ" localSheetId="1">#REF!</definedName>
    <definedName name="щ">#REF!</definedName>
    <definedName name="щжш" localSheetId="0">#REF!</definedName>
    <definedName name="щжш" localSheetId="1">#REF!</definedName>
    <definedName name="щжш">#REF!</definedName>
    <definedName name="щжшжэ." localSheetId="0">#REF!</definedName>
    <definedName name="щжшжэ." localSheetId="1">#REF!</definedName>
    <definedName name="щжшжэ.">#REF!</definedName>
    <definedName name="щлл" localSheetId="0">#REF!</definedName>
    <definedName name="щлл" localSheetId="1">#REF!</definedName>
    <definedName name="щлл">#REF!</definedName>
    <definedName name="ы" localSheetId="0">#REF!</definedName>
    <definedName name="ы" localSheetId="1">#REF!</definedName>
    <definedName name="ы">#REF!</definedName>
    <definedName name="ыа" localSheetId="0">#REF!</definedName>
    <definedName name="ыа" localSheetId="1">#REF!</definedName>
    <definedName name="ыа">#REF!</definedName>
    <definedName name="ыаппав">#N/A</definedName>
    <definedName name="ыаппр" localSheetId="0">[12]!ыаппр</definedName>
    <definedName name="ыаппр" localSheetId="1">[12]!ыаппр</definedName>
    <definedName name="ыаппр">[13]!ыаппр</definedName>
    <definedName name="ыапр" localSheetId="0" hidden="1">{#N/A,#N/A,TRUE,"Лист1";#N/A,#N/A,TRUE,"Лист2";#N/A,#N/A,TRUE,"Лист3"}</definedName>
    <definedName name="ыапр" localSheetId="1" hidden="1">{#N/A,#N/A,TRUE,"Лист1";#N/A,#N/A,TRUE,"Лист2";#N/A,#N/A,TRUE,"Лист3"}</definedName>
    <definedName name="ыапр" hidden="1">{#N/A,#N/A,TRUE,"Лист1";#N/A,#N/A,TRUE,"Лист2";#N/A,#N/A,TRUE,"Лист3"}</definedName>
    <definedName name="ыаупп" localSheetId="0">[12]!ыаупп</definedName>
    <definedName name="ыаупп" localSheetId="1">[12]!ыаупп</definedName>
    <definedName name="ыаупп">[13]!ыаупп</definedName>
    <definedName name="ыаыыа" localSheetId="0">[12]!ыаыыа</definedName>
    <definedName name="ыаыыа" localSheetId="1">[12]!ыаыыа</definedName>
    <definedName name="ыаыыа">[13]!ыаыыа</definedName>
    <definedName name="ыв" localSheetId="0">[12]!ыв</definedName>
    <definedName name="ыв" localSheetId="1">[12]!ыв</definedName>
    <definedName name="ыв">[13]!ыв</definedName>
    <definedName name="ыва" localSheetId="0">#REF!</definedName>
    <definedName name="ыва" localSheetId="1">#REF!</definedName>
    <definedName name="ыва">#REF!</definedName>
    <definedName name="ывау" localSheetId="0">#REF!</definedName>
    <definedName name="ывау" localSheetId="1">#REF!</definedName>
    <definedName name="ывау">#REF!</definedName>
    <definedName name="ывацу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а" localSheetId="0">#REF!</definedName>
    <definedName name="ываыа" localSheetId="1">#REF!</definedName>
    <definedName name="ываыа">#REF!</definedName>
    <definedName name="ываывац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вац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вац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кывк" localSheetId="0">[12]!ывпкывк</definedName>
    <definedName name="ывпкывк" localSheetId="1">[12]!ывпкывк</definedName>
    <definedName name="ывпкывк">[13]!ывпкывк</definedName>
    <definedName name="ывпмьпь" localSheetId="0">[12]!ывпмьпь</definedName>
    <definedName name="ывпмьпь" localSheetId="1">[12]!ывпмьпь</definedName>
    <definedName name="ывпмьпь">[13]!ывпмьпь</definedName>
    <definedName name="ывпцуа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цуа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цу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цук" localSheetId="0">#REF!</definedName>
    <definedName name="ывцук" localSheetId="1">#REF!</definedName>
    <definedName name="ывцук">#REF!</definedName>
    <definedName name="ыкыук" localSheetId="0">#REF!</definedName>
    <definedName name="ыкыук" localSheetId="1">#REF!</definedName>
    <definedName name="ыкыук">#REF!</definedName>
    <definedName name="ымпы" localSheetId="0">[12]!ымпы</definedName>
    <definedName name="ымпы" localSheetId="1">[12]!ымпы</definedName>
    <definedName name="ымпы">[13]!ымпы</definedName>
    <definedName name="ыпр" localSheetId="0">[12]!ыпр</definedName>
    <definedName name="ыпр" localSheetId="1">[12]!ыпр</definedName>
    <definedName name="ыпр">[13]!ыпр</definedName>
    <definedName name="ыпукп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укп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укп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ыим" localSheetId="0" hidden="1">{#N/A,#N/A,TRUE,"Лист1";#N/A,#N/A,TRUE,"Лист2";#N/A,#N/A,TRUE,"Лист3"}</definedName>
    <definedName name="ыпыим" localSheetId="1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0" hidden="1">{#N/A,#N/A,TRUE,"Лист1";#N/A,#N/A,TRUE,"Лист2";#N/A,#N/A,TRUE,"Лист3"}</definedName>
    <definedName name="ыпыпми" localSheetId="1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0" hidden="1">{#N/A,#N/A,TRUE,"Лист1";#N/A,#N/A,TRUE,"Лист2";#N/A,#N/A,TRUE,"Лист3"}</definedName>
    <definedName name="ысчпи" localSheetId="1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localSheetId="0" hidden="1">{#N/A,#N/A,TRUE,"Лист1";#N/A,#N/A,TRUE,"Лист2";#N/A,#N/A,TRUE,"Лист3"}</definedName>
    <definedName name="ыуаы" localSheetId="1" hidden="1">{#N/A,#N/A,TRUE,"Лист1";#N/A,#N/A,TRUE,"Лист2";#N/A,#N/A,TRUE,"Лист3"}</definedName>
    <definedName name="ыуаы" hidden="1">{#N/A,#N/A,TRUE,"Лист1";#N/A,#N/A,TRUE,"Лист2";#N/A,#N/A,TRUE,"Лист3"}</definedName>
    <definedName name="ыфавфыв" localSheetId="0" hidden="1">#REF!,#REF!,#REF!,#REF!,#REF!,#REF!,#REF!</definedName>
    <definedName name="ыфавфыв" localSheetId="1" hidden="1">#REF!,#REF!,#REF!,#REF!,#REF!,#REF!,#REF!</definedName>
    <definedName name="ыфавфыв" hidden="1">#REF!,#REF!,#REF!,#REF!,#REF!,#REF!,#REF!</definedName>
    <definedName name="ыфса" localSheetId="0">[12]!ыфса</definedName>
    <definedName name="ыфса" localSheetId="1">[12]!ыфса</definedName>
    <definedName name="ыфса">[13]!ыфса</definedName>
    <definedName name="ыфцу" localSheetId="0">#REF!</definedName>
    <definedName name="ыфцу" localSheetId="1">#REF!</definedName>
    <definedName name="ыфцу">#REF!</definedName>
    <definedName name="ыыы" localSheetId="0">#REF!</definedName>
    <definedName name="ыыы" localSheetId="1">#REF!</definedName>
    <definedName name="ыыы">#REF!</definedName>
    <definedName name="ыыыы" localSheetId="0">#REF!</definedName>
    <definedName name="ыыыы" localSheetId="1">#REF!</definedName>
    <definedName name="ыыыы">#REF!</definedName>
    <definedName name="ьлбюб" localSheetId="0">#REF!</definedName>
    <definedName name="ьлбюб" localSheetId="1">#REF!</definedName>
    <definedName name="ьлбюб">#REF!</definedName>
    <definedName name="ььь" localSheetId="0">#REF!</definedName>
    <definedName name="ььь" localSheetId="1">#REF!</definedName>
    <definedName name="ььь">#REF!</definedName>
    <definedName name="э" localSheetId="0">#REF!</definedName>
    <definedName name="э" localSheetId="1">#REF!</definedName>
    <definedName name="э">#REF!</definedName>
    <definedName name="ЭлДВП" localSheetId="1">#REF!</definedName>
    <definedName name="ЭлДВП">#REF!</definedName>
    <definedName name="электр" localSheetId="1">#REF!</definedName>
    <definedName name="электр">#REF!</definedName>
    <definedName name="Энергоресурсы" localSheetId="1">#REF!</definedName>
    <definedName name="Энергоресурсы">#REF!</definedName>
    <definedName name="ээ" localSheetId="0">#REF!</definedName>
    <definedName name="ээ" localSheetId="1">#REF!</definedName>
    <definedName name="ээ">#REF!</definedName>
    <definedName name="эээ" localSheetId="1">#REF!</definedName>
    <definedName name="эээ">#REF!</definedName>
    <definedName name="ю" localSheetId="0">[12]!ю</definedName>
    <definedName name="ю" localSheetId="1">[12]!ю</definedName>
    <definedName name="ю">[13]!ю</definedName>
    <definedName name="юююю" localSheetId="0">#REF!</definedName>
    <definedName name="юююю" localSheetId="1">#REF!</definedName>
    <definedName name="юююю">#REF!</definedName>
    <definedName name="ююююююю" localSheetId="0">[12]!ююююююю</definedName>
    <definedName name="ююююююю" localSheetId="1">[12]!ююююююю</definedName>
    <definedName name="ююююююю">[13]!ююююююю</definedName>
    <definedName name="я" localSheetId="0">#REF!</definedName>
    <definedName name="я" localSheetId="1">#REF!</definedName>
    <definedName name="я">#REF!</definedName>
    <definedName name="явцыв" localSheetId="0">#REF!</definedName>
    <definedName name="явцыв" localSheetId="1">#REF!</definedName>
    <definedName name="явцыв">#REF!</definedName>
    <definedName name="янв" localSheetId="1">#REF!</definedName>
    <definedName name="янв">#REF!</definedName>
    <definedName name="янв2" localSheetId="1">#REF!</definedName>
    <definedName name="янв2">#REF!</definedName>
    <definedName name="яя" localSheetId="0">#REF!</definedName>
    <definedName name="яя" localSheetId="1">#REF!</definedName>
    <definedName name="яя">#REF!</definedName>
    <definedName name="яяя" localSheetId="0">[12]!яяя</definedName>
    <definedName name="яяя" localSheetId="1">[12]!яяя</definedName>
    <definedName name="яяя">[13]!яяя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3" l="1"/>
  <c r="J9" i="3"/>
  <c r="I9" i="3"/>
  <c r="H9" i="3"/>
  <c r="F206" i="2"/>
  <c r="G206" i="2" s="1"/>
  <c r="H206" i="2" s="1"/>
  <c r="I206" i="2" s="1"/>
  <c r="F205" i="2"/>
  <c r="G205" i="2" s="1"/>
  <c r="H205" i="2" s="1"/>
  <c r="I205" i="2" s="1"/>
  <c r="F193" i="2"/>
  <c r="G193" i="2" s="1"/>
  <c r="H193" i="2" s="1"/>
  <c r="I193" i="2" s="1"/>
  <c r="F191" i="2"/>
  <c r="G191" i="2" s="1"/>
  <c r="H143" i="2"/>
  <c r="H142" i="2"/>
  <c r="F142" i="2"/>
  <c r="H141" i="2"/>
  <c r="G141" i="2"/>
  <c r="F141" i="2"/>
  <c r="G138" i="2"/>
  <c r="F138" i="2" s="1"/>
  <c r="E138" i="2" s="1"/>
  <c r="G137" i="2"/>
  <c r="F137" i="2" s="1"/>
  <c r="E137" i="2" s="1"/>
  <c r="G136" i="2"/>
  <c r="F136" i="2"/>
  <c r="E136" i="2" s="1"/>
  <c r="G135" i="2"/>
  <c r="F135" i="2"/>
  <c r="E135" i="2"/>
  <c r="G134" i="2"/>
  <c r="F134" i="2" s="1"/>
  <c r="E134" i="2" s="1"/>
  <c r="G133" i="2"/>
  <c r="F133" i="2" s="1"/>
  <c r="E133" i="2" s="1"/>
  <c r="G132" i="2"/>
  <c r="F132" i="2"/>
  <c r="E132" i="2" s="1"/>
  <c r="G131" i="2"/>
  <c r="F131" i="2"/>
  <c r="E131" i="2"/>
  <c r="G130" i="2"/>
  <c r="F130" i="2"/>
  <c r="E130" i="2"/>
  <c r="H129" i="2"/>
  <c r="G129" i="2"/>
  <c r="F129" i="2"/>
  <c r="H128" i="2"/>
  <c r="F128" i="2"/>
  <c r="F122" i="2" s="1"/>
  <c r="F80" i="2" s="1"/>
  <c r="F144" i="2" s="1"/>
  <c r="H127" i="2"/>
  <c r="G127" i="2"/>
  <c r="F127" i="2"/>
  <c r="H126" i="2"/>
  <c r="H122" i="2" s="1"/>
  <c r="G126" i="2"/>
  <c r="F126" i="2"/>
  <c r="G125" i="2"/>
  <c r="F125" i="2"/>
  <c r="E125" i="2"/>
  <c r="G124" i="2"/>
  <c r="F124" i="2"/>
  <c r="E124" i="2"/>
  <c r="H123" i="2"/>
  <c r="G123" i="2"/>
  <c r="F123" i="2"/>
  <c r="I122" i="2"/>
  <c r="I80" i="2" s="1"/>
  <c r="I144" i="2" s="1"/>
  <c r="G122" i="2"/>
  <c r="E122" i="2"/>
  <c r="E80" i="2" s="1"/>
  <c r="E144" i="2" s="1"/>
  <c r="G121" i="2"/>
  <c r="F121" i="2"/>
  <c r="E121" i="2"/>
  <c r="G120" i="2"/>
  <c r="F120" i="2"/>
  <c r="E120" i="2"/>
  <c r="G119" i="2"/>
  <c r="F119" i="2"/>
  <c r="E119" i="2" s="1"/>
  <c r="G118" i="2"/>
  <c r="F118" i="2" s="1"/>
  <c r="E118" i="2" s="1"/>
  <c r="H117" i="2"/>
  <c r="G117" i="2"/>
  <c r="F117" i="2"/>
  <c r="G116" i="2"/>
  <c r="G146" i="2" s="1"/>
  <c r="F116" i="2"/>
  <c r="E116" i="2"/>
  <c r="G115" i="2"/>
  <c r="F115" i="2"/>
  <c r="F145" i="2" s="1"/>
  <c r="E115" i="2"/>
  <c r="G114" i="2"/>
  <c r="F114" i="2" s="1"/>
  <c r="E114" i="2" s="1"/>
  <c r="G113" i="2"/>
  <c r="F113" i="2"/>
  <c r="E113" i="2" s="1"/>
  <c r="G112" i="2"/>
  <c r="F112" i="2" s="1"/>
  <c r="E112" i="2" s="1"/>
  <c r="G111" i="2"/>
  <c r="F111" i="2"/>
  <c r="E111" i="2" s="1"/>
  <c r="G110" i="2"/>
  <c r="F110" i="2" s="1"/>
  <c r="E110" i="2" s="1"/>
  <c r="G109" i="2"/>
  <c r="F109" i="2"/>
  <c r="E109" i="2" s="1"/>
  <c r="G108" i="2"/>
  <c r="F108" i="2" s="1"/>
  <c r="E108" i="2" s="1"/>
  <c r="H107" i="2"/>
  <c r="G107" i="2"/>
  <c r="G104" i="2"/>
  <c r="F104" i="2"/>
  <c r="E104" i="2"/>
  <c r="G103" i="2"/>
  <c r="F103" i="2" s="1"/>
  <c r="E103" i="2" s="1"/>
  <c r="G102" i="2"/>
  <c r="F102" i="2"/>
  <c r="E102" i="2" s="1"/>
  <c r="G101" i="2"/>
  <c r="F101" i="2"/>
  <c r="E101" i="2"/>
  <c r="G100" i="2"/>
  <c r="F100" i="2"/>
  <c r="E100" i="2"/>
  <c r="G97" i="2"/>
  <c r="F97" i="2"/>
  <c r="E97" i="2"/>
  <c r="G96" i="2"/>
  <c r="F96" i="2"/>
  <c r="F146" i="2" s="1"/>
  <c r="E96" i="2"/>
  <c r="E146" i="2" s="1"/>
  <c r="G95" i="2"/>
  <c r="G145" i="2" s="1"/>
  <c r="F95" i="2"/>
  <c r="E95" i="2"/>
  <c r="E145" i="2" s="1"/>
  <c r="G94" i="2"/>
  <c r="F94" i="2"/>
  <c r="E94" i="2"/>
  <c r="G93" i="2"/>
  <c r="F93" i="2" s="1"/>
  <c r="E93" i="2" s="1"/>
  <c r="G92" i="2"/>
  <c r="F92" i="2"/>
  <c r="E92" i="2" s="1"/>
  <c r="H91" i="2"/>
  <c r="G91" i="2"/>
  <c r="G90" i="2"/>
  <c r="F90" i="2" s="1"/>
  <c r="E90" i="2" s="1"/>
  <c r="G89" i="2"/>
  <c r="F89" i="2"/>
  <c r="E89" i="2" s="1"/>
  <c r="G88" i="2"/>
  <c r="F88" i="2"/>
  <c r="E88" i="2"/>
  <c r="G87" i="2"/>
  <c r="F87" i="2"/>
  <c r="E87" i="2"/>
  <c r="G86" i="2"/>
  <c r="F86" i="2" s="1"/>
  <c r="E86" i="2" s="1"/>
  <c r="G85" i="2"/>
  <c r="F85" i="2"/>
  <c r="E85" i="2" s="1"/>
  <c r="G84" i="2"/>
  <c r="F84" i="2"/>
  <c r="E84" i="2"/>
  <c r="G83" i="2"/>
  <c r="F83" i="2"/>
  <c r="E83" i="2"/>
  <c r="H82" i="2"/>
  <c r="H81" i="2" s="1"/>
  <c r="H80" i="2" s="1"/>
  <c r="H144" i="2" s="1"/>
  <c r="G82" i="2"/>
  <c r="I81" i="2"/>
  <c r="G81" i="2"/>
  <c r="G80" i="2" s="1"/>
  <c r="G144" i="2" s="1"/>
  <c r="F81" i="2"/>
  <c r="E81" i="2"/>
  <c r="I73" i="2"/>
  <c r="F73" i="2"/>
  <c r="G73" i="2" s="1"/>
  <c r="I72" i="2"/>
  <c r="I71" i="2"/>
  <c r="G71" i="2"/>
  <c r="H68" i="2"/>
  <c r="I68" i="2" s="1"/>
  <c r="G68" i="2"/>
  <c r="D49" i="2"/>
  <c r="D48" i="2"/>
  <c r="D51" i="2" s="1"/>
  <c r="D25" i="2"/>
  <c r="D24" i="2"/>
  <c r="D23" i="2"/>
  <c r="D22" i="2"/>
  <c r="D26" i="2" s="1"/>
  <c r="D21" i="2"/>
  <c r="G210" i="2" l="1"/>
  <c r="G208" i="2"/>
  <c r="H208" i="2"/>
  <c r="I208" i="2"/>
  <c r="G209" i="2"/>
  <c r="F208" i="2"/>
  <c r="H191" i="2"/>
  <c r="I191" i="2"/>
  <c r="E208" i="2"/>
  <c r="F210" i="2" l="1"/>
  <c r="F209" i="2"/>
</calcChain>
</file>

<file path=xl/sharedStrings.xml><?xml version="1.0" encoding="utf-8"?>
<sst xmlns="http://schemas.openxmlformats.org/spreadsheetml/2006/main" count="502" uniqueCount="223">
  <si>
    <t>ПРИЛОЖЕНИЕ 1
к распоряжению
Комитета по тарифам 
Санкт-Петербурга
от 10.11.2021 № 101-р</t>
  </si>
  <si>
    <t xml:space="preserve">Производственная программа </t>
  </si>
  <si>
    <t>акционерного общества «Ленинградские областные коммунальные системы»</t>
  </si>
  <si>
    <t>в сфере питьевого водоснабжения (питьевая вода)</t>
  </si>
  <si>
    <r>
      <t xml:space="preserve">на территории Санкт-Петербурга на период  с </t>
    </r>
    <r>
      <rPr>
        <b/>
        <sz val="14"/>
        <color theme="1"/>
        <rFont val="Times New Roman"/>
        <family val="1"/>
        <charset val="204"/>
      </rPr>
      <t>01.01.2019</t>
    </r>
    <r>
      <rPr>
        <b/>
        <sz val="14"/>
        <color rgb="FFFFFFFF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до  31.12.2023</t>
    </r>
  </si>
  <si>
    <t>Раздел 1. Паспорт производственной программы</t>
  </si>
  <si>
    <t>Наименование организации</t>
  </si>
  <si>
    <t>акционерное общество "Ленинградские областные коммунальные системы"</t>
  </si>
  <si>
    <t>Юридический адрес, почтовый адрес организации</t>
  </si>
  <si>
    <t>196643, г.Санкт-Петербург, п. Понтонный, Шлиссельсбургское шоссе, д.81 лит.Б</t>
  </si>
  <si>
    <t>Наименование уполномоченного органа, утвердившего производственную программу</t>
  </si>
  <si>
    <t>Комитет по тарифам Санкт-Петербурга</t>
  </si>
  <si>
    <t>Юридический адрес, почтовый адрес организации, утвердившего производственную программу</t>
  </si>
  <si>
    <t>191023, Санкт-Петербург, ул. Садовая, д. 14/52, литера А</t>
  </si>
  <si>
    <t>Раздел 2.  Перечень плановых мероприятий по ремонту объектов централизованной системы водоснабжения и (или) водоотведения</t>
  </si>
  <si>
    <t>№ п.п.</t>
  </si>
  <si>
    <t>Наименование мероприятия</t>
  </si>
  <si>
    <t>Срок  реализации мероприятия, месяцев</t>
  </si>
  <si>
    <t>Финансовые потребности  на реализацию мероприятия, тыс.руб.</t>
  </si>
  <si>
    <t>Ожидаемый годовой эффект</t>
  </si>
  <si>
    <t>Наименование  показателей</t>
  </si>
  <si>
    <t>тыс. руб.</t>
  </si>
  <si>
    <t>%</t>
  </si>
  <si>
    <t>1.</t>
  </si>
  <si>
    <t>Выполнение капитального 
и текущего ремонта основных средств</t>
  </si>
  <si>
    <t>12 мес. (2019 год)</t>
  </si>
  <si>
    <t xml:space="preserve"> - </t>
  </si>
  <si>
    <t>2.</t>
  </si>
  <si>
    <t>12 мес.(2020 год)</t>
  </si>
  <si>
    <t>3.</t>
  </si>
  <si>
    <t>12 мес. (2021 год)</t>
  </si>
  <si>
    <t>4.</t>
  </si>
  <si>
    <t>12 мес. (2022 год)</t>
  </si>
  <si>
    <t>5.</t>
  </si>
  <si>
    <t>12 мес. (2023 год)</t>
  </si>
  <si>
    <t>Итого:</t>
  </si>
  <si>
    <t>Раздел 3.  Перечень плановых мероприятий, направленных на улучшение качества питьевой воды и (или) качества очистки сточных вод</t>
  </si>
  <si>
    <t>№ п/п</t>
  </si>
  <si>
    <t>Отсутствуют</t>
  </si>
  <si>
    <t>…</t>
  </si>
  <si>
    <t>Раздел 4.  Перечень плановых мероприятий по энергосбережению и повышению энергетической эффективности водоснабжения (в том числе снижению потерь воды при транспортировке) 
и (или) водоотведения</t>
  </si>
  <si>
    <t>Выполнение мероприятий 
по энергосбережению 
и повышению энергетической эффективности</t>
  </si>
  <si>
    <t>Раздел 5.  Планируемый объем подачи воды и (или) объем принимаемых сточных вод</t>
  </si>
  <si>
    <t>Показатели производственной деятельности</t>
  </si>
  <si>
    <t>Величина показателя на период регулирования</t>
  </si>
  <si>
    <t>2019 год</t>
  </si>
  <si>
    <t>2020 год</t>
  </si>
  <si>
    <t>2021 год</t>
  </si>
  <si>
    <t>2022 год</t>
  </si>
  <si>
    <t>2023 год</t>
  </si>
  <si>
    <t>Объем сточных вод, принятых у абонентов</t>
  </si>
  <si>
    <t>1.1.</t>
  </si>
  <si>
    <t>от бюджетных потребителей</t>
  </si>
  <si>
    <t>от исполнителей коммунальных услуг</t>
  </si>
  <si>
    <t>1.2.1.</t>
  </si>
  <si>
    <t>от абонентов ГУП "Водоканал Санкт-Петербург"</t>
  </si>
  <si>
    <t>1.2.2.</t>
  </si>
  <si>
    <t>населению (исполнителям коммунальных услуг)</t>
  </si>
  <si>
    <t xml:space="preserve"> прочим потребителям</t>
  </si>
  <si>
    <t>1.3.</t>
  </si>
  <si>
    <t>водоснабжение технической водой</t>
  </si>
  <si>
    <t xml:space="preserve">Принято сточных вод - всего, в том числе: </t>
  </si>
  <si>
    <t>2.2.</t>
  </si>
  <si>
    <t>2.1.</t>
  </si>
  <si>
    <t xml:space="preserve"> от прочих потребителей</t>
  </si>
  <si>
    <t>Отпуск питьевой воды, в том числе:</t>
  </si>
  <si>
    <t>собственным абонентам</t>
  </si>
  <si>
    <t>1.2.</t>
  </si>
  <si>
    <t>ГУП "Водоканал Санкт-Петербург"</t>
  </si>
  <si>
    <t>на собственные производственные нужды</t>
  </si>
  <si>
    <t>Раздел 6. Объем финансовых потребностей, необходимых для реализации производственной программы</t>
  </si>
  <si>
    <t>Статьи расходов</t>
  </si>
  <si>
    <t>Величина показателя, тыс.руб.</t>
  </si>
  <si>
    <t>Текущие расходы</t>
  </si>
  <si>
    <t>Операционные расходы</t>
  </si>
  <si>
    <t>1.1.1.</t>
  </si>
  <si>
    <t>Производственные расходы</t>
  </si>
  <si>
    <t>расходы на приобретение сырья и материалов и их хранение</t>
  </si>
  <si>
    <t>Hасходы на приобретаемые электрическую энергию (мощность), тепловую энергию, другие виды энергетических ресурсов и холодную воду</t>
  </si>
  <si>
    <t>Расходы на оплату товаров (услуг, работ), приобретаемых у других организаций</t>
  </si>
  <si>
    <t>1.4.</t>
  </si>
  <si>
    <t>расходы на оплату выполняемых сторонними организациями работ и (или) услуг, связанных с эксплуатацией централизованных систем водоснабжения и (или) водоотведения либо объектов, входящих в состав таких систем</t>
  </si>
  <si>
    <t>расходы на оплату труда и отчисления на социальные нужды основного производственного персонала</t>
  </si>
  <si>
    <t>1.5.</t>
  </si>
  <si>
    <t>расходы на уплату процентов по займам и кредитам, не учитываемые при определении налогооблагаемой базы налога на прибыль</t>
  </si>
  <si>
    <t>1.6.</t>
  </si>
  <si>
    <t>общехозяйственные расходы</t>
  </si>
  <si>
    <t>прочие производственные расходы (в соответствии с методическими указаниями)</t>
  </si>
  <si>
    <t>1.1.2.</t>
  </si>
  <si>
    <t>Ремонтные расходы</t>
  </si>
  <si>
    <t>расходы на текущий ремонт централизованных систем водоснабжения и (или) водоотведения либо объектов, входящих в состав таких систем</t>
  </si>
  <si>
    <t>расходы на капитальный ремонт централизованных систем водоснабжения и (или) водоотведения либо объектов, входящих в состав таких систем</t>
  </si>
  <si>
    <t>2.3.</t>
  </si>
  <si>
    <t>расходы на оплату труда и отчисления на социальные нужды ремонтного персонала</t>
  </si>
  <si>
    <t>на водоснабжение</t>
  </si>
  <si>
    <t>на водоотведение</t>
  </si>
  <si>
    <t xml:space="preserve">Ремонтные расходы </t>
  </si>
  <si>
    <t>3.3.</t>
  </si>
  <si>
    <t>арендная плата, лизинговые платежи, не связанные с арендой (лизингом) централизованных систем водоснабжения и (или) водоотведения либо объектов, входящих в состав таких систем</t>
  </si>
  <si>
    <t>3.4.</t>
  </si>
  <si>
    <t>расходы на служебные командировки</t>
  </si>
  <si>
    <t>3.5.</t>
  </si>
  <si>
    <t>расходы на обучение персонала</t>
  </si>
  <si>
    <t>3.6.</t>
  </si>
  <si>
    <t>расходы на страхование производственных объектов, учитываемые при определении базы по налогу на прибыль</t>
  </si>
  <si>
    <t>3.7.</t>
  </si>
  <si>
    <t>прочие административные расходы  (в соответствии с методическими указаниями)</t>
  </si>
  <si>
    <t>1.1.3.</t>
  </si>
  <si>
    <t>Административные расходы</t>
  </si>
  <si>
    <t>3.1.</t>
  </si>
  <si>
    <t>расходы на оплату работ и (или) услуг, выполняемых по договорам сторонними организациями или индивидуальными предпринимателями, включая расходы на оплату услуг связи, вневедомственной охраны, юридических, информационных, аудиторских, консультационных и управленческих услуг в экономически обоснованном размере, определенном в соответствии с методическими указаниями, за исключением расходов, отнесенных к производственным расходам</t>
  </si>
  <si>
    <t>расходы на оплату труда и отчисления на социальные нужды административно-управленческого персонала</t>
  </si>
  <si>
    <t>Расходы на электрическую энергию</t>
  </si>
  <si>
    <t>Расходы на амортизацию основных средств и нематериальных активов</t>
  </si>
  <si>
    <t>6.</t>
  </si>
  <si>
    <t>Расходы на арендную плату и лизинговые платежи в отношении централизованных систем водоснабжения и (или) водоотведения либо объектов, входящих в состав таких систем</t>
  </si>
  <si>
    <t>Неподконтрольные расходы</t>
  </si>
  <si>
    <t>1.3.1.</t>
  </si>
  <si>
    <t>Расходы на оплату товаров (услуг, работ), приобретаемых у других организаций, осуществляющих регулируемые виды деятельности</t>
  </si>
  <si>
    <t>1.3.2.</t>
  </si>
  <si>
    <t>Расходы, связанные с оплатой налогов и сборов</t>
  </si>
  <si>
    <t>1.3.3.</t>
  </si>
  <si>
    <t>Арендная и концессионная плата, лизинговые платежи</t>
  </si>
  <si>
    <t>1.3.4.</t>
  </si>
  <si>
    <t>Займы и кредиты</t>
  </si>
  <si>
    <t>Амортизация основных средств и нематериальных активов</t>
  </si>
  <si>
    <t>11.</t>
  </si>
  <si>
    <t>ВСЕГО необходимая валовая выручка</t>
  </si>
  <si>
    <t>12.</t>
  </si>
  <si>
    <t>Дополнительные доходы от оказания услуг в сфере водоснабжения и водоотведения - всего, в том числе:</t>
  </si>
  <si>
    <t>12.1.</t>
  </si>
  <si>
    <t>плата за превышение ПДК и лимитов водоотведения</t>
  </si>
  <si>
    <t>12.2.</t>
  </si>
  <si>
    <t>прочие дополнительные доходы</t>
  </si>
  <si>
    <t>13.</t>
  </si>
  <si>
    <t>Бюджетное финансирование расходов - всего, в том числе:</t>
  </si>
  <si>
    <t>13.1.</t>
  </si>
  <si>
    <t>13.2.</t>
  </si>
  <si>
    <t>бюджетное финансирование на прочие цели</t>
  </si>
  <si>
    <t>Нормативная прибыль</t>
  </si>
  <si>
    <t>Корректиовка НВВ</t>
  </si>
  <si>
    <t>Корректировка НВВ в целях сглаживания (не более 12% от НВВ)</t>
  </si>
  <si>
    <t xml:space="preserve">ИТОГО объем финансовых потребностей на реализацию производственной программы </t>
  </si>
  <si>
    <t>Раздел 7.  График реализации мероприятий производственной программы</t>
  </si>
  <si>
    <t>Дата начала реализации мероприятий</t>
  </si>
  <si>
    <t>Дата окончания реализации мероприятий</t>
  </si>
  <si>
    <t>Оказание услуг в сфере водоснабжения</t>
  </si>
  <si>
    <t>Раздел 8.  Показатели надежности, качества, энергетической эффективности объектов централизованных систем горячего водоснабжения, холодного водоснабжения и (или) водоотведения</t>
  </si>
  <si>
    <t xml:space="preserve">Показатели качества питьевой воды </t>
  </si>
  <si>
    <t>Наименование показателей</t>
  </si>
  <si>
    <t>2016 год</t>
  </si>
  <si>
    <t>2017 год</t>
  </si>
  <si>
    <t>2018 год</t>
  </si>
  <si>
    <t>Доля проб питьевой воды, подаваемой с источников водоснабжения, водопроводных станций или иных объектов централизованной системы водоснабжения в распределительную водопроводную сеть, не соответствующих установленным требованиям, в общем объеме проб, отобранных по результатам производственного контроля качества питьевой воды, %</t>
  </si>
  <si>
    <t>Доля проб питьевой воды в распределительной водопроводной сети, не соответствующих установленным требованиям, в общем объеме проб, отобранных по результатам производственного контроля качества питьевой воды, %</t>
  </si>
  <si>
    <t xml:space="preserve">Показатели качества горячей воды </t>
  </si>
  <si>
    <t>2015 год</t>
  </si>
  <si>
    <t>Доля проб горячей воды в тепловой сети или в сети горячего водоснабжения, не соответствующих установленным требованиям по температуре, в общем объеме проб, отобранных по результатам производственного контроля качества горячей воды, %</t>
  </si>
  <si>
    <t>Доля проб горячей воды в тепловой сети или в сети горячего водоснабжения, не соответствующих установленным требованиям (за исключением температуры), в общем объеме проб, отобранных по результатам производственного контроля качества горячей воды, %</t>
  </si>
  <si>
    <t xml:space="preserve">Показатели надежности и бесперебойности холодного водоснабжения </t>
  </si>
  <si>
    <t>Количество перерывов в подаче воды, зафиксированных в определенных договором холодного водоснабжения в местах исполнения обязательств организацией, осуществляющей холодное водоснабжение по подаче холодной воды, произощедших в результате аварий, повреждений и иных технологических нарушений на объектах централизованной системы холодного водоснабжения, принадлежащих организации, осуществляющей холодное водоснабжение, в расчете на протяженность водопроводной сети в год, ед./км в год</t>
  </si>
  <si>
    <t xml:space="preserve">Показатели надежности и бесперебойности горячего водоснабжения </t>
  </si>
  <si>
    <t>Количество перерывов в подаче воды, зафиксированных в местах исполнения обязательств организацией, осуществляющей горячее водоснабжение, по подаче горячей воды, возникших в результате аварий, повреждений и иных технологических нарушений на объектах централизованной системы горячего водоснабжения, принадлежащих организации, осуществляющей горячее водоснабжение, в расчете на протяженность водопроводной сети, ед./км в год</t>
  </si>
  <si>
    <t xml:space="preserve">Показатели надежности и бесперебойности водоотведения </t>
  </si>
  <si>
    <t>Удельное количество аварий и засоров в расчете на протяженность канализационной сети, ед./км в год</t>
  </si>
  <si>
    <t>Показатели качества очистки сточных вод</t>
  </si>
  <si>
    <t>Доля сточных вод, не подвергающихся очистке, в общем объеме сточных вод, сбрасываемых в централизованные общесплавные или бытовые системы водоотведения, %</t>
  </si>
  <si>
    <t>-</t>
  </si>
  <si>
    <t>Доля поверхностных сточных вод, не подвергающихся очистке, в общем объеме поверхностных сточных вод, принимаемых в централизованную ливневую систему водоотведения, %</t>
  </si>
  <si>
    <t>Доля проб сточных вод, не соответствующих установленным нормативам допустимых сбросов, лимитам на сбросы, рассчитанная применительно к видам централизованных систем водоотведения раздельно для централизованной общесплавной (бытовой) и централизованной ливневой систем водоотведения, %</t>
  </si>
  <si>
    <t xml:space="preserve">Показатели энергетической эффективности использования ресурсов </t>
  </si>
  <si>
    <t>Доля потерь воды в централизованных системах водоснабжения при транспортировке в общем объеме воды, поданной в водопроводную сеть, %</t>
  </si>
  <si>
    <t>Удельное количество тепловой энергии, расходуемой на подогрев горячей воды, Гкал/куб. м</t>
  </si>
  <si>
    <t>Удельный расход электрической энергии, потребляемой в технологическом процессе подготовки питьевой воды, на единицу объема воды, отпускаемой в сеть, кВтч/куб. м</t>
  </si>
  <si>
    <t>Удельный расход электрической энергии, потребляемой в технологическом процессе транспортировки питьевой воды, на единицу объема транспортируемой воды, кВт*ч/куб. м</t>
  </si>
  <si>
    <t>Раздел 9.  Расчет эффективности производственной программы</t>
  </si>
  <si>
    <t>Показатели производственной программы</t>
  </si>
  <si>
    <t>Планируемое 
значение показателя 
по итогам реализации производственной программы 2019 год</t>
  </si>
  <si>
    <t>Планируемое значение показателя по итогам реализации производственной программы 2020 год</t>
  </si>
  <si>
    <t>Планируемое значение показателя по итогам реализации производственной программы 2021 год</t>
  </si>
  <si>
    <t>Планируемое значение показателя по итогам реализации производственной программы 2022 год</t>
  </si>
  <si>
    <t>Планируемое значение показателя по итогам реализации производственной программы 2023 год</t>
  </si>
  <si>
    <t>Показатели надежности, качества, энергетической эффективности:</t>
  </si>
  <si>
    <t xml:space="preserve">Доля проб питьевой воды в распределительной водопроводной сети, не соответствующих установленным требованиям, в общем объеме проб, отобранных по результатам производственного контроля качества питьевой воды, %
</t>
  </si>
  <si>
    <t xml:space="preserve">Удельное количество тепловой энергии, расходуемой на подогрев горячей воды
</t>
  </si>
  <si>
    <t>Расходы на реализацию производственной программы</t>
  </si>
  <si>
    <t>Расходы на реализацию производственной программы на 2016 год</t>
  </si>
  <si>
    <t>тыс.руб.</t>
  </si>
  <si>
    <t>Расходы на реализацию производственной программы на 2017 год</t>
  </si>
  <si>
    <t>Раздел 10. Отчет об исполнении производственной программы за истекший период регулирования</t>
  </si>
  <si>
    <t>Показатели эффективности производственной программы</t>
  </si>
  <si>
    <t>Ед. изм.</t>
  </si>
  <si>
    <t xml:space="preserve">Утвержденное значение показателя на истекший период регулирования </t>
  </si>
  <si>
    <t xml:space="preserve">Фактическое значение показателя за истекший период регулирования </t>
  </si>
  <si>
    <t>Финансовые потребности на реализацию производственной программы</t>
  </si>
  <si>
    <t>Раздел 11.  Мероприятия, направленные на повышение качества обслуживания абонентов</t>
  </si>
  <si>
    <t>Период проведения мероприятия</t>
  </si>
  <si>
    <t>ПРИЛОЖЕНИЕ 2
к распоряжению
Комитета по тарифам 
Санкт-Петербурга
от 10.11.2021 № 101-р</t>
  </si>
  <si>
    <t>Тарифы на питьевую воду (питьевое водоснабжение) акционерного общества «Ленинградские областные коммунальные системы» 
на территории Санкт-Петербурга на 2019-2023 годы</t>
  </si>
  <si>
    <t>Тарифы</t>
  </si>
  <si>
    <t>Единица измерения</t>
  </si>
  <si>
    <t>2019 год 
 (с календарной разбивкой)</t>
  </si>
  <si>
    <t>2020 год 
 (с календарной разбивкой)</t>
  </si>
  <si>
    <t>2021 год 
 (с календарной разбивкой)</t>
  </si>
  <si>
    <t>2022 год 
 (с календарной разбивкой)</t>
  </si>
  <si>
    <t>2023 год 
 (с календарной разбивкой)</t>
  </si>
  <si>
    <t>с 01.01.2019 
по 30.06.2019</t>
  </si>
  <si>
    <t>с 01.07.2019 
по 31.12.2019</t>
  </si>
  <si>
    <t>с 01.01.2020 
по 30.06.2020</t>
  </si>
  <si>
    <t>с 01.07.2020 
по 31.12.2020</t>
  </si>
  <si>
    <t>с 01.01.2021 
по 30.06.2021</t>
  </si>
  <si>
    <t>с 01.07.2021 
по 31.12.2021</t>
  </si>
  <si>
    <t>с 01.01.2022 
по 30.06.2022</t>
  </si>
  <si>
    <t>с 01.07.2022 
по 31.12.2022</t>
  </si>
  <si>
    <t>с 01.01.2023 
по 30.06.2023</t>
  </si>
  <si>
    <t>с 01.07.2023 
по 31.12.2023</t>
  </si>
  <si>
    <t>Тарифы на питьевую воду (питьевое водоснабжение)</t>
  </si>
  <si>
    <t>Исполнители коммунальных услуг 
(без учета НДС)</t>
  </si>
  <si>
    <t>руб./куб.м</t>
  </si>
  <si>
    <t xml:space="preserve"> -</t>
  </si>
  <si>
    <t>Население (с учетом НДС)*</t>
  </si>
  <si>
    <t>Прочие потребители (без учета НДС)</t>
  </si>
  <si>
    <t>* Выделяется в целях реализации пункта 6 статьи 168 Налогового кодекса Российской Федерации (часть вторая).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</si>
</sst>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FFFF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54">
    <xf numFmtId="0" fontId="0" fillId="0" borderId="0" xfId="0"/>
    <xf numFmtId="0" fontId="2" fillId="0" borderId="0" xfId="1" applyNumberFormat="1" applyFont="1" applyFill="1" applyAlignment="1">
      <alignment horizontal="left" vertical="center" wrapText="1"/>
    </xf>
    <xf numFmtId="0" fontId="3" fillId="0" borderId="0" xfId="1" applyFont="1" applyFill="1" applyAlignment="1">
      <alignment horizontal="left" vertical="center" wrapText="1"/>
    </xf>
    <xf numFmtId="0" fontId="3" fillId="0" borderId="0" xfId="1" applyFont="1" applyFill="1" applyAlignment="1">
      <alignment vertical="center" wrapText="1"/>
    </xf>
    <xf numFmtId="0" fontId="4" fillId="0" borderId="0" xfId="1" applyFont="1" applyFill="1" applyAlignment="1">
      <alignment vertical="center" wrapText="1"/>
    </xf>
    <xf numFmtId="0" fontId="5" fillId="0" borderId="0" xfId="2" applyFont="1" applyFill="1" applyAlignment="1">
      <alignment horizontal="left" vertical="center" wrapText="1"/>
    </xf>
    <xf numFmtId="0" fontId="3" fillId="0" borderId="0" xfId="1" applyFont="1" applyFill="1" applyAlignment="1">
      <alignment vertical="center"/>
    </xf>
    <xf numFmtId="0" fontId="2" fillId="0" borderId="0" xfId="1" applyNumberFormat="1" applyFont="1" applyFill="1" applyAlignment="1">
      <alignment horizontal="left" vertical="center" wrapText="1"/>
    </xf>
    <xf numFmtId="0" fontId="5" fillId="0" borderId="0" xfId="1" applyFont="1" applyFill="1" applyAlignment="1">
      <alignment horizontal="left" vertical="center" wrapText="1"/>
    </xf>
    <xf numFmtId="0" fontId="2" fillId="0" borderId="0" xfId="1" applyFont="1" applyFill="1" applyAlignment="1">
      <alignment horizontal="center" vertical="center" wrapText="1"/>
    </xf>
    <xf numFmtId="0" fontId="1" fillId="0" borderId="0" xfId="1" applyFill="1" applyAlignment="1">
      <alignment vertical="center" wrapText="1"/>
    </xf>
    <xf numFmtId="0" fontId="5" fillId="0" borderId="0" xfId="1" applyFont="1" applyFill="1" applyAlignment="1">
      <alignment vertical="center"/>
    </xf>
    <xf numFmtId="0" fontId="6" fillId="0" borderId="0" xfId="1" applyFont="1" applyFill="1" applyAlignment="1">
      <alignment horizontal="left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2" xfId="1" applyNumberFormat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10" fillId="0" borderId="6" xfId="1" applyNumberFormat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10" fillId="0" borderId="8" xfId="1" applyFont="1" applyFill="1" applyBorder="1" applyAlignment="1">
      <alignment horizontal="center" vertical="center" wrapText="1"/>
    </xf>
    <xf numFmtId="0" fontId="10" fillId="0" borderId="9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10" fillId="0" borderId="12" xfId="1" applyNumberFormat="1" applyFont="1" applyFill="1" applyBorder="1" applyAlignment="1">
      <alignment horizontal="center" vertical="center" wrapText="1"/>
    </xf>
    <xf numFmtId="0" fontId="10" fillId="0" borderId="12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horizontal="center" vertical="center"/>
    </xf>
    <xf numFmtId="4" fontId="3" fillId="0" borderId="13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vertical="center" wrapText="1"/>
    </xf>
    <xf numFmtId="0" fontId="6" fillId="0" borderId="2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10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vertical="center" wrapText="1"/>
    </xf>
    <xf numFmtId="4" fontId="11" fillId="0" borderId="1" xfId="1" applyNumberFormat="1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horizontal="center" vertical="center" wrapText="1"/>
    </xf>
    <xf numFmtId="0" fontId="1" fillId="0" borderId="10" xfId="1" applyBorder="1" applyAlignment="1">
      <alignment vertical="center"/>
    </xf>
    <xf numFmtId="0" fontId="10" fillId="0" borderId="14" xfId="1" applyFont="1" applyFill="1" applyBorder="1" applyAlignment="1">
      <alignment horizontal="center" vertical="center" wrapText="1"/>
    </xf>
    <xf numFmtId="0" fontId="10" fillId="0" borderId="15" xfId="1" applyFont="1" applyFill="1" applyBorder="1" applyAlignment="1">
      <alignment horizontal="center" vertical="center" wrapText="1"/>
    </xf>
    <xf numFmtId="0" fontId="1" fillId="0" borderId="15" xfId="1" applyFill="1" applyBorder="1" applyAlignment="1">
      <alignment vertical="center" wrapText="1"/>
    </xf>
    <xf numFmtId="0" fontId="1" fillId="0" borderId="13" xfId="1" applyFill="1" applyBorder="1" applyAlignment="1">
      <alignment vertical="center" wrapText="1"/>
    </xf>
    <xf numFmtId="0" fontId="10" fillId="0" borderId="12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2" fontId="10" fillId="0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vertical="center" wrapText="1"/>
    </xf>
    <xf numFmtId="2" fontId="10" fillId="0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4" fontId="10" fillId="0" borderId="1" xfId="1" applyNumberFormat="1" applyFont="1" applyFill="1" applyBorder="1" applyAlignment="1">
      <alignment horizontal="center" vertical="center" wrapText="1"/>
    </xf>
    <xf numFmtId="16" fontId="10" fillId="0" borderId="1" xfId="1" applyNumberFormat="1" applyFont="1" applyFill="1" applyBorder="1" applyAlignment="1">
      <alignment horizontal="center" vertical="center" wrapText="1"/>
    </xf>
    <xf numFmtId="0" fontId="1" fillId="0" borderId="1" xfId="1" applyFill="1" applyBorder="1"/>
    <xf numFmtId="0" fontId="3" fillId="0" borderId="6" xfId="1" applyFont="1" applyFill="1" applyBorder="1" applyAlignment="1">
      <alignment horizontal="center" vertical="center" wrapText="1"/>
    </xf>
    <xf numFmtId="0" fontId="1" fillId="0" borderId="12" xfId="1" applyFill="1" applyBorder="1" applyAlignment="1">
      <alignment horizontal="center" vertical="center" wrapText="1"/>
    </xf>
    <xf numFmtId="0" fontId="1" fillId="0" borderId="1" xfId="1" applyFont="1" applyFill="1" applyBorder="1"/>
    <xf numFmtId="16" fontId="3" fillId="0" borderId="1" xfId="1" applyNumberFormat="1" applyFont="1" applyFill="1" applyBorder="1" applyAlignment="1">
      <alignment horizontal="center" vertical="center" wrapText="1"/>
    </xf>
    <xf numFmtId="0" fontId="10" fillId="0" borderId="14" xfId="1" applyFont="1" applyFill="1" applyBorder="1" applyAlignment="1">
      <alignment horizontal="left" vertical="center" wrapText="1" indent="1"/>
    </xf>
    <xf numFmtId="0" fontId="10" fillId="0" borderId="15" xfId="1" applyFont="1" applyFill="1" applyBorder="1" applyAlignment="1">
      <alignment horizontal="left" vertical="center" wrapText="1" indent="1"/>
    </xf>
    <xf numFmtId="0" fontId="10" fillId="0" borderId="13" xfId="1" applyFont="1" applyFill="1" applyBorder="1" applyAlignment="1">
      <alignment horizontal="left" vertical="center" wrapText="1" indent="1"/>
    </xf>
    <xf numFmtId="0" fontId="10" fillId="0" borderId="14" xfId="1" applyFont="1" applyFill="1" applyBorder="1" applyAlignment="1">
      <alignment horizontal="left" vertical="center" wrapText="1"/>
    </xf>
    <xf numFmtId="0" fontId="10" fillId="0" borderId="15" xfId="1" applyFont="1" applyFill="1" applyBorder="1" applyAlignment="1">
      <alignment horizontal="left" vertical="center" wrapText="1"/>
    </xf>
    <xf numFmtId="0" fontId="10" fillId="0" borderId="13" xfId="1" applyFont="1" applyFill="1" applyBorder="1" applyAlignment="1">
      <alignment horizontal="left" vertical="center" wrapText="1"/>
    </xf>
    <xf numFmtId="4" fontId="3" fillId="0" borderId="1" xfId="1" applyNumberFormat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left" vertical="center" wrapText="1"/>
    </xf>
    <xf numFmtId="0" fontId="13" fillId="0" borderId="0" xfId="1" applyFont="1" applyFill="1" applyAlignment="1">
      <alignment vertical="center"/>
    </xf>
    <xf numFmtId="0" fontId="9" fillId="0" borderId="0" xfId="1" applyNumberFormat="1" applyFont="1" applyFill="1" applyAlignment="1">
      <alignment horizontal="center" vertical="center" wrapText="1"/>
    </xf>
    <xf numFmtId="4" fontId="3" fillId="0" borderId="0" xfId="1" applyNumberFormat="1" applyFont="1" applyFill="1" applyAlignment="1">
      <alignment vertical="center"/>
    </xf>
    <xf numFmtId="0" fontId="1" fillId="0" borderId="1" xfId="1" applyFill="1" applyBorder="1" applyAlignment="1">
      <alignment vertical="center"/>
    </xf>
    <xf numFmtId="0" fontId="3" fillId="0" borderId="1" xfId="1" applyFont="1" applyFill="1" applyBorder="1" applyAlignment="1">
      <alignment vertical="center"/>
    </xf>
    <xf numFmtId="0" fontId="3" fillId="0" borderId="14" xfId="1" applyFont="1" applyFill="1" applyBorder="1" applyAlignment="1">
      <alignment horizontal="left" vertical="center" wrapText="1"/>
    </xf>
    <xf numFmtId="0" fontId="3" fillId="0" borderId="15" xfId="1" applyFont="1" applyFill="1" applyBorder="1" applyAlignment="1">
      <alignment horizontal="left" vertical="center" wrapText="1"/>
    </xf>
    <xf numFmtId="0" fontId="3" fillId="0" borderId="13" xfId="1" applyFont="1" applyFill="1" applyBorder="1" applyAlignment="1">
      <alignment horizontal="left" vertical="center" wrapText="1"/>
    </xf>
    <xf numFmtId="14" fontId="3" fillId="0" borderId="1" xfId="1" applyNumberFormat="1" applyFont="1" applyFill="1" applyBorder="1" applyAlignment="1">
      <alignment horizontal="center" vertical="center" wrapText="1"/>
    </xf>
    <xf numFmtId="0" fontId="14" fillId="0" borderId="0" xfId="1" applyNumberFormat="1" applyFont="1" applyFill="1" applyBorder="1" applyAlignment="1">
      <alignment horizontal="center" vertical="center" wrapText="1"/>
    </xf>
    <xf numFmtId="0" fontId="1" fillId="0" borderId="0" xfId="1" applyAlignment="1">
      <alignment vertical="center"/>
    </xf>
    <xf numFmtId="0" fontId="15" fillId="0" borderId="10" xfId="1" applyNumberFormat="1" applyFont="1" applyFill="1" applyBorder="1" applyAlignment="1">
      <alignment horizontal="left" wrapText="1"/>
    </xf>
    <xf numFmtId="0" fontId="15" fillId="0" borderId="0" xfId="1" applyNumberFormat="1" applyFont="1" applyFill="1" applyBorder="1" applyAlignment="1">
      <alignment horizontal="left" wrapText="1"/>
    </xf>
    <xf numFmtId="0" fontId="10" fillId="0" borderId="13" xfId="1" applyFont="1" applyFill="1" applyBorder="1" applyAlignment="1">
      <alignment horizontal="center" vertical="center" wrapText="1"/>
    </xf>
    <xf numFmtId="0" fontId="15" fillId="0" borderId="15" xfId="1" applyNumberFormat="1" applyFont="1" applyFill="1" applyBorder="1" applyAlignment="1">
      <alignment horizontal="left" wrapText="1"/>
    </xf>
    <xf numFmtId="0" fontId="10" fillId="0" borderId="4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left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15" fillId="0" borderId="10" xfId="1" applyNumberFormat="1" applyFont="1" applyFill="1" applyBorder="1" applyAlignment="1">
      <alignment horizontal="left" vertical="center" wrapText="1"/>
    </xf>
    <xf numFmtId="0" fontId="15" fillId="0" borderId="0" xfId="1" applyNumberFormat="1" applyFont="1" applyFill="1" applyBorder="1" applyAlignment="1">
      <alignment horizontal="left" vertical="center" wrapText="1"/>
    </xf>
    <xf numFmtId="0" fontId="15" fillId="0" borderId="1" xfId="1" applyNumberFormat="1" applyFont="1" applyFill="1" applyBorder="1" applyAlignment="1">
      <alignment horizontal="left" wrapText="1"/>
    </xf>
    <xf numFmtId="0" fontId="10" fillId="0" borderId="1" xfId="1" applyFont="1" applyFill="1" applyBorder="1" applyAlignment="1">
      <alignment horizontal="center" vertical="center" wrapText="1"/>
    </xf>
    <xf numFmtId="0" fontId="1" fillId="0" borderId="15" xfId="1" applyBorder="1" applyAlignment="1">
      <alignment horizontal="left" vertical="center" wrapText="1"/>
    </xf>
    <xf numFmtId="0" fontId="1" fillId="0" borderId="13" xfId="1" applyBorder="1" applyAlignment="1">
      <alignment horizontal="left" vertical="center" wrapText="1"/>
    </xf>
    <xf numFmtId="0" fontId="10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vertical="center" wrapText="1"/>
    </xf>
    <xf numFmtId="0" fontId="15" fillId="0" borderId="15" xfId="1" applyNumberFormat="1" applyFont="1" applyFill="1" applyBorder="1" applyAlignment="1">
      <alignment horizontal="left" vertical="center" wrapText="1"/>
    </xf>
    <xf numFmtId="0" fontId="15" fillId="0" borderId="4" xfId="1" applyNumberFormat="1" applyFont="1" applyFill="1" applyBorder="1" applyAlignment="1">
      <alignment horizontal="left" vertical="center" wrapText="1"/>
    </xf>
    <xf numFmtId="0" fontId="3" fillId="0" borderId="15" xfId="1" applyFont="1" applyFill="1" applyBorder="1" applyAlignment="1">
      <alignment vertical="center"/>
    </xf>
    <xf numFmtId="2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2" fillId="0" borderId="10" xfId="1" applyNumberFormat="1" applyFont="1" applyFill="1" applyBorder="1" applyAlignment="1">
      <alignment horizontal="center" vertical="center" wrapText="1"/>
    </xf>
    <xf numFmtId="0" fontId="1" fillId="0" borderId="13" xfId="1" applyFill="1" applyBorder="1" applyAlignment="1">
      <alignment horizontal="center" vertical="center" wrapText="1"/>
    </xf>
    <xf numFmtId="0" fontId="16" fillId="0" borderId="1" xfId="1" applyNumberFormat="1" applyFont="1" applyFill="1" applyBorder="1" applyAlignment="1">
      <alignment horizontal="center" vertical="center" wrapText="1"/>
    </xf>
    <xf numFmtId="0" fontId="16" fillId="0" borderId="14" xfId="1" applyFont="1" applyFill="1" applyBorder="1" applyAlignment="1">
      <alignment horizontal="left" vertical="center" wrapText="1"/>
    </xf>
    <xf numFmtId="0" fontId="16" fillId="0" borderId="15" xfId="1" applyFont="1" applyFill="1" applyBorder="1" applyAlignment="1">
      <alignment horizontal="left" vertical="center" wrapText="1"/>
    </xf>
    <xf numFmtId="0" fontId="16" fillId="0" borderId="13" xfId="1" applyFont="1" applyFill="1" applyBorder="1" applyAlignment="1">
      <alignment horizontal="left" vertical="center" wrapText="1"/>
    </xf>
    <xf numFmtId="2" fontId="3" fillId="0" borderId="1" xfId="1" applyNumberFormat="1" applyFont="1" applyFill="1" applyBorder="1" applyAlignment="1">
      <alignment vertical="center" wrapText="1"/>
    </xf>
    <xf numFmtId="0" fontId="1" fillId="0" borderId="13" xfId="1" applyBorder="1" applyAlignment="1">
      <alignment vertical="center" wrapText="1"/>
    </xf>
    <xf numFmtId="0" fontId="1" fillId="0" borderId="15" xfId="1" applyBorder="1" applyAlignment="1">
      <alignment vertical="center" wrapText="1"/>
    </xf>
    <xf numFmtId="4" fontId="16" fillId="0" borderId="1" xfId="1" applyNumberFormat="1" applyFont="1" applyFill="1" applyBorder="1" applyAlignment="1">
      <alignment horizontal="center" vertical="center" wrapText="1"/>
    </xf>
    <xf numFmtId="164" fontId="10" fillId="0" borderId="1" xfId="1" applyNumberFormat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left" vertical="center" wrapText="1"/>
    </xf>
    <xf numFmtId="0" fontId="10" fillId="0" borderId="4" xfId="1" applyFont="1" applyFill="1" applyBorder="1" applyAlignment="1">
      <alignment horizontal="center" vertical="center" wrapText="1"/>
    </xf>
    <xf numFmtId="164" fontId="10" fillId="0" borderId="4" xfId="1" applyNumberFormat="1" applyFont="1" applyFill="1" applyBorder="1" applyAlignment="1">
      <alignment horizontal="center" vertical="center" wrapText="1"/>
    </xf>
    <xf numFmtId="0" fontId="2" fillId="0" borderId="0" xfId="1" applyNumberFormat="1" applyFont="1" applyFill="1" applyBorder="1" applyAlignment="1">
      <alignment horizontal="center" vertical="center" wrapText="1"/>
    </xf>
    <xf numFmtId="0" fontId="2" fillId="0" borderId="0" xfId="1" applyNumberFormat="1" applyFont="1" applyFill="1" applyAlignment="1">
      <alignment horizontal="center" vertical="center" wrapText="1"/>
    </xf>
    <xf numFmtId="0" fontId="3" fillId="0" borderId="0" xfId="1" applyNumberFormat="1" applyFont="1" applyFill="1" applyAlignment="1">
      <alignment vertical="center" wrapText="1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0" fontId="3" fillId="0" borderId="0" xfId="2" applyFont="1" applyAlignment="1">
      <alignment vertical="center" wrapText="1"/>
    </xf>
    <xf numFmtId="0" fontId="4" fillId="0" borderId="0" xfId="1" applyFont="1" applyAlignment="1">
      <alignment vertical="center" wrapText="1"/>
    </xf>
    <xf numFmtId="0" fontId="6" fillId="0" borderId="0" xfId="3" applyFont="1" applyAlignment="1">
      <alignment horizontal="left" vertical="center" wrapText="1"/>
    </xf>
    <xf numFmtId="0" fontId="7" fillId="0" borderId="10" xfId="2" applyFont="1" applyBorder="1" applyAlignment="1">
      <alignment horizontal="center" vertical="center" wrapText="1"/>
    </xf>
    <xf numFmtId="0" fontId="17" fillId="0" borderId="10" xfId="1" applyFont="1" applyBorder="1" applyAlignment="1">
      <alignment vertical="center" wrapText="1"/>
    </xf>
    <xf numFmtId="0" fontId="13" fillId="0" borderId="2" xfId="2" applyFont="1" applyBorder="1" applyAlignment="1">
      <alignment horizontal="center" vertical="center" wrapText="1"/>
    </xf>
    <xf numFmtId="0" fontId="13" fillId="0" borderId="14" xfId="2" applyFont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8" fillId="0" borderId="0" xfId="2" applyFont="1" applyAlignment="1">
      <alignment vertical="center"/>
    </xf>
    <xf numFmtId="0" fontId="1" fillId="0" borderId="12" xfId="1" applyFont="1" applyBorder="1" applyAlignment="1">
      <alignment horizontal="center" vertical="center" wrapText="1"/>
    </xf>
    <xf numFmtId="0" fontId="13" fillId="0" borderId="1" xfId="2" applyFont="1" applyBorder="1" applyAlignment="1">
      <alignment horizontal="center" vertical="center" wrapText="1"/>
    </xf>
    <xf numFmtId="0" fontId="19" fillId="0" borderId="12" xfId="1" applyFont="1" applyBorder="1" applyAlignment="1">
      <alignment horizontal="center" vertical="center" wrapText="1"/>
    </xf>
    <xf numFmtId="0" fontId="13" fillId="0" borderId="1" xfId="2" applyFont="1" applyBorder="1" applyAlignment="1">
      <alignment horizontal="left" vertical="center" wrapText="1"/>
    </xf>
    <xf numFmtId="0" fontId="1" fillId="0" borderId="1" xfId="1" applyFont="1" applyBorder="1" applyAlignment="1">
      <alignment vertical="center" wrapText="1"/>
    </xf>
    <xf numFmtId="0" fontId="20" fillId="0" borderId="0" xfId="2" applyFont="1" applyAlignment="1">
      <alignment horizontal="center" vertical="center"/>
    </xf>
    <xf numFmtId="0" fontId="3" fillId="0" borderId="1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left" vertical="center" wrapText="1"/>
    </xf>
    <xf numFmtId="0" fontId="6" fillId="0" borderId="0" xfId="2" applyFont="1" applyAlignment="1">
      <alignment horizontal="center" vertical="center"/>
    </xf>
    <xf numFmtId="2" fontId="3" fillId="0" borderId="1" xfId="2" applyNumberFormat="1" applyFont="1" applyBorder="1" applyAlignment="1">
      <alignment horizontal="center" vertical="center" wrapText="1"/>
    </xf>
    <xf numFmtId="4" fontId="3" fillId="0" borderId="1" xfId="2" applyNumberFormat="1" applyFont="1" applyBorder="1" applyAlignment="1">
      <alignment horizontal="center" vertical="center" wrapText="1"/>
    </xf>
    <xf numFmtId="0" fontId="6" fillId="0" borderId="0" xfId="2" applyFont="1" applyAlignment="1">
      <alignment vertical="center"/>
    </xf>
    <xf numFmtId="0" fontId="6" fillId="0" borderId="0" xfId="2" applyFont="1" applyAlignment="1">
      <alignment vertical="center" wrapText="1"/>
    </xf>
    <xf numFmtId="0" fontId="1" fillId="0" borderId="0" xfId="1" applyAlignment="1">
      <alignment vertical="center" wrapText="1"/>
    </xf>
  </cellXfs>
  <cellStyles count="4">
    <cellStyle name="Обычный" xfId="0" builtinId="0"/>
    <cellStyle name="Обычный 11 4" xfId="3"/>
    <cellStyle name="Обычный 2" xfId="1"/>
    <cellStyle name="Обычный 3 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4.xml"/><Relationship Id="rId117" Type="http://schemas.openxmlformats.org/officeDocument/2006/relationships/externalLink" Target="externalLinks/externalLink115.xml"/><Relationship Id="rId21" Type="http://schemas.openxmlformats.org/officeDocument/2006/relationships/externalLink" Target="externalLinks/externalLink19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63" Type="http://schemas.openxmlformats.org/officeDocument/2006/relationships/externalLink" Target="externalLinks/externalLink61.xml"/><Relationship Id="rId68" Type="http://schemas.openxmlformats.org/officeDocument/2006/relationships/externalLink" Target="externalLinks/externalLink66.xml"/><Relationship Id="rId84" Type="http://schemas.openxmlformats.org/officeDocument/2006/relationships/externalLink" Target="externalLinks/externalLink82.xml"/><Relationship Id="rId89" Type="http://schemas.openxmlformats.org/officeDocument/2006/relationships/externalLink" Target="externalLinks/externalLink87.xml"/><Relationship Id="rId112" Type="http://schemas.openxmlformats.org/officeDocument/2006/relationships/externalLink" Target="externalLinks/externalLink110.xml"/><Relationship Id="rId133" Type="http://schemas.openxmlformats.org/officeDocument/2006/relationships/externalLink" Target="externalLinks/externalLink131.xml"/><Relationship Id="rId138" Type="http://schemas.openxmlformats.org/officeDocument/2006/relationships/externalLink" Target="externalLinks/externalLink136.xml"/><Relationship Id="rId154" Type="http://schemas.openxmlformats.org/officeDocument/2006/relationships/sharedStrings" Target="sharedStrings.xml"/><Relationship Id="rId16" Type="http://schemas.openxmlformats.org/officeDocument/2006/relationships/externalLink" Target="externalLinks/externalLink14.xml"/><Relationship Id="rId107" Type="http://schemas.openxmlformats.org/officeDocument/2006/relationships/externalLink" Target="externalLinks/externalLink105.xml"/><Relationship Id="rId11" Type="http://schemas.openxmlformats.org/officeDocument/2006/relationships/externalLink" Target="externalLinks/externalLink9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53" Type="http://schemas.openxmlformats.org/officeDocument/2006/relationships/externalLink" Target="externalLinks/externalLink51.xml"/><Relationship Id="rId58" Type="http://schemas.openxmlformats.org/officeDocument/2006/relationships/externalLink" Target="externalLinks/externalLink56.xml"/><Relationship Id="rId74" Type="http://schemas.openxmlformats.org/officeDocument/2006/relationships/externalLink" Target="externalLinks/externalLink72.xml"/><Relationship Id="rId79" Type="http://schemas.openxmlformats.org/officeDocument/2006/relationships/externalLink" Target="externalLinks/externalLink77.xml"/><Relationship Id="rId102" Type="http://schemas.openxmlformats.org/officeDocument/2006/relationships/externalLink" Target="externalLinks/externalLink100.xml"/><Relationship Id="rId123" Type="http://schemas.openxmlformats.org/officeDocument/2006/relationships/externalLink" Target="externalLinks/externalLink121.xml"/><Relationship Id="rId128" Type="http://schemas.openxmlformats.org/officeDocument/2006/relationships/externalLink" Target="externalLinks/externalLink126.xml"/><Relationship Id="rId144" Type="http://schemas.openxmlformats.org/officeDocument/2006/relationships/externalLink" Target="externalLinks/externalLink142.xml"/><Relationship Id="rId149" Type="http://schemas.openxmlformats.org/officeDocument/2006/relationships/externalLink" Target="externalLinks/externalLink147.xml"/><Relationship Id="rId5" Type="http://schemas.openxmlformats.org/officeDocument/2006/relationships/externalLink" Target="externalLinks/externalLink3.xml"/><Relationship Id="rId90" Type="http://schemas.openxmlformats.org/officeDocument/2006/relationships/externalLink" Target="externalLinks/externalLink88.xml"/><Relationship Id="rId95" Type="http://schemas.openxmlformats.org/officeDocument/2006/relationships/externalLink" Target="externalLinks/externalLink93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64" Type="http://schemas.openxmlformats.org/officeDocument/2006/relationships/externalLink" Target="externalLinks/externalLink62.xml"/><Relationship Id="rId69" Type="http://schemas.openxmlformats.org/officeDocument/2006/relationships/externalLink" Target="externalLinks/externalLink67.xml"/><Relationship Id="rId113" Type="http://schemas.openxmlformats.org/officeDocument/2006/relationships/externalLink" Target="externalLinks/externalLink111.xml"/><Relationship Id="rId118" Type="http://schemas.openxmlformats.org/officeDocument/2006/relationships/externalLink" Target="externalLinks/externalLink116.xml"/><Relationship Id="rId134" Type="http://schemas.openxmlformats.org/officeDocument/2006/relationships/externalLink" Target="externalLinks/externalLink132.xml"/><Relationship Id="rId139" Type="http://schemas.openxmlformats.org/officeDocument/2006/relationships/externalLink" Target="externalLinks/externalLink137.xml"/><Relationship Id="rId80" Type="http://schemas.openxmlformats.org/officeDocument/2006/relationships/externalLink" Target="externalLinks/externalLink78.xml"/><Relationship Id="rId85" Type="http://schemas.openxmlformats.org/officeDocument/2006/relationships/externalLink" Target="externalLinks/externalLink83.xml"/><Relationship Id="rId150" Type="http://schemas.openxmlformats.org/officeDocument/2006/relationships/externalLink" Target="externalLinks/externalLink148.xml"/><Relationship Id="rId155" Type="http://schemas.openxmlformats.org/officeDocument/2006/relationships/calcChain" Target="calcChain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59" Type="http://schemas.openxmlformats.org/officeDocument/2006/relationships/externalLink" Target="externalLinks/externalLink57.xml"/><Relationship Id="rId67" Type="http://schemas.openxmlformats.org/officeDocument/2006/relationships/externalLink" Target="externalLinks/externalLink65.xml"/><Relationship Id="rId103" Type="http://schemas.openxmlformats.org/officeDocument/2006/relationships/externalLink" Target="externalLinks/externalLink101.xml"/><Relationship Id="rId108" Type="http://schemas.openxmlformats.org/officeDocument/2006/relationships/externalLink" Target="externalLinks/externalLink106.xml"/><Relationship Id="rId116" Type="http://schemas.openxmlformats.org/officeDocument/2006/relationships/externalLink" Target="externalLinks/externalLink114.xml"/><Relationship Id="rId124" Type="http://schemas.openxmlformats.org/officeDocument/2006/relationships/externalLink" Target="externalLinks/externalLink122.xml"/><Relationship Id="rId129" Type="http://schemas.openxmlformats.org/officeDocument/2006/relationships/externalLink" Target="externalLinks/externalLink127.xml"/><Relationship Id="rId137" Type="http://schemas.openxmlformats.org/officeDocument/2006/relationships/externalLink" Target="externalLinks/externalLink135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54" Type="http://schemas.openxmlformats.org/officeDocument/2006/relationships/externalLink" Target="externalLinks/externalLink52.xml"/><Relationship Id="rId62" Type="http://schemas.openxmlformats.org/officeDocument/2006/relationships/externalLink" Target="externalLinks/externalLink60.xml"/><Relationship Id="rId70" Type="http://schemas.openxmlformats.org/officeDocument/2006/relationships/externalLink" Target="externalLinks/externalLink68.xml"/><Relationship Id="rId75" Type="http://schemas.openxmlformats.org/officeDocument/2006/relationships/externalLink" Target="externalLinks/externalLink73.xml"/><Relationship Id="rId83" Type="http://schemas.openxmlformats.org/officeDocument/2006/relationships/externalLink" Target="externalLinks/externalLink81.xml"/><Relationship Id="rId88" Type="http://schemas.openxmlformats.org/officeDocument/2006/relationships/externalLink" Target="externalLinks/externalLink86.xml"/><Relationship Id="rId91" Type="http://schemas.openxmlformats.org/officeDocument/2006/relationships/externalLink" Target="externalLinks/externalLink89.xml"/><Relationship Id="rId96" Type="http://schemas.openxmlformats.org/officeDocument/2006/relationships/externalLink" Target="externalLinks/externalLink94.xml"/><Relationship Id="rId111" Type="http://schemas.openxmlformats.org/officeDocument/2006/relationships/externalLink" Target="externalLinks/externalLink109.xml"/><Relationship Id="rId132" Type="http://schemas.openxmlformats.org/officeDocument/2006/relationships/externalLink" Target="externalLinks/externalLink130.xml"/><Relationship Id="rId140" Type="http://schemas.openxmlformats.org/officeDocument/2006/relationships/externalLink" Target="externalLinks/externalLink138.xml"/><Relationship Id="rId145" Type="http://schemas.openxmlformats.org/officeDocument/2006/relationships/externalLink" Target="externalLinks/externalLink143.xml"/><Relationship Id="rId153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externalLink" Target="externalLinks/externalLink47.xml"/><Relationship Id="rId57" Type="http://schemas.openxmlformats.org/officeDocument/2006/relationships/externalLink" Target="externalLinks/externalLink55.xml"/><Relationship Id="rId106" Type="http://schemas.openxmlformats.org/officeDocument/2006/relationships/externalLink" Target="externalLinks/externalLink104.xml"/><Relationship Id="rId114" Type="http://schemas.openxmlformats.org/officeDocument/2006/relationships/externalLink" Target="externalLinks/externalLink112.xml"/><Relationship Id="rId119" Type="http://schemas.openxmlformats.org/officeDocument/2006/relationships/externalLink" Target="externalLinks/externalLink117.xml"/><Relationship Id="rId127" Type="http://schemas.openxmlformats.org/officeDocument/2006/relationships/externalLink" Target="externalLinks/externalLink125.xml"/><Relationship Id="rId10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externalLink" Target="externalLinks/externalLink50.xml"/><Relationship Id="rId60" Type="http://schemas.openxmlformats.org/officeDocument/2006/relationships/externalLink" Target="externalLinks/externalLink58.xml"/><Relationship Id="rId65" Type="http://schemas.openxmlformats.org/officeDocument/2006/relationships/externalLink" Target="externalLinks/externalLink63.xml"/><Relationship Id="rId73" Type="http://schemas.openxmlformats.org/officeDocument/2006/relationships/externalLink" Target="externalLinks/externalLink71.xml"/><Relationship Id="rId78" Type="http://schemas.openxmlformats.org/officeDocument/2006/relationships/externalLink" Target="externalLinks/externalLink76.xml"/><Relationship Id="rId81" Type="http://schemas.openxmlformats.org/officeDocument/2006/relationships/externalLink" Target="externalLinks/externalLink79.xml"/><Relationship Id="rId86" Type="http://schemas.openxmlformats.org/officeDocument/2006/relationships/externalLink" Target="externalLinks/externalLink84.xml"/><Relationship Id="rId94" Type="http://schemas.openxmlformats.org/officeDocument/2006/relationships/externalLink" Target="externalLinks/externalLink92.xml"/><Relationship Id="rId99" Type="http://schemas.openxmlformats.org/officeDocument/2006/relationships/externalLink" Target="externalLinks/externalLink97.xml"/><Relationship Id="rId101" Type="http://schemas.openxmlformats.org/officeDocument/2006/relationships/externalLink" Target="externalLinks/externalLink99.xml"/><Relationship Id="rId122" Type="http://schemas.openxmlformats.org/officeDocument/2006/relationships/externalLink" Target="externalLinks/externalLink120.xml"/><Relationship Id="rId130" Type="http://schemas.openxmlformats.org/officeDocument/2006/relationships/externalLink" Target="externalLinks/externalLink128.xml"/><Relationship Id="rId135" Type="http://schemas.openxmlformats.org/officeDocument/2006/relationships/externalLink" Target="externalLinks/externalLink133.xml"/><Relationship Id="rId143" Type="http://schemas.openxmlformats.org/officeDocument/2006/relationships/externalLink" Target="externalLinks/externalLink141.xml"/><Relationship Id="rId148" Type="http://schemas.openxmlformats.org/officeDocument/2006/relationships/externalLink" Target="externalLinks/externalLink146.xml"/><Relationship Id="rId151" Type="http://schemas.openxmlformats.org/officeDocument/2006/relationships/externalLink" Target="externalLinks/externalLink14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37.xml"/><Relationship Id="rId109" Type="http://schemas.openxmlformats.org/officeDocument/2006/relationships/externalLink" Target="externalLinks/externalLink107.xml"/><Relationship Id="rId34" Type="http://schemas.openxmlformats.org/officeDocument/2006/relationships/externalLink" Target="externalLinks/externalLink32.xml"/><Relationship Id="rId50" Type="http://schemas.openxmlformats.org/officeDocument/2006/relationships/externalLink" Target="externalLinks/externalLink48.xml"/><Relationship Id="rId55" Type="http://schemas.openxmlformats.org/officeDocument/2006/relationships/externalLink" Target="externalLinks/externalLink53.xml"/><Relationship Id="rId76" Type="http://schemas.openxmlformats.org/officeDocument/2006/relationships/externalLink" Target="externalLinks/externalLink74.xml"/><Relationship Id="rId97" Type="http://schemas.openxmlformats.org/officeDocument/2006/relationships/externalLink" Target="externalLinks/externalLink95.xml"/><Relationship Id="rId104" Type="http://schemas.openxmlformats.org/officeDocument/2006/relationships/externalLink" Target="externalLinks/externalLink102.xml"/><Relationship Id="rId120" Type="http://schemas.openxmlformats.org/officeDocument/2006/relationships/externalLink" Target="externalLinks/externalLink118.xml"/><Relationship Id="rId125" Type="http://schemas.openxmlformats.org/officeDocument/2006/relationships/externalLink" Target="externalLinks/externalLink123.xml"/><Relationship Id="rId141" Type="http://schemas.openxmlformats.org/officeDocument/2006/relationships/externalLink" Target="externalLinks/externalLink139.xml"/><Relationship Id="rId146" Type="http://schemas.openxmlformats.org/officeDocument/2006/relationships/externalLink" Target="externalLinks/externalLink144.xml"/><Relationship Id="rId7" Type="http://schemas.openxmlformats.org/officeDocument/2006/relationships/externalLink" Target="externalLinks/externalLink5.xml"/><Relationship Id="rId71" Type="http://schemas.openxmlformats.org/officeDocument/2006/relationships/externalLink" Target="externalLinks/externalLink69.xml"/><Relationship Id="rId92" Type="http://schemas.openxmlformats.org/officeDocument/2006/relationships/externalLink" Target="externalLinks/externalLink90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7.xml"/><Relationship Id="rId24" Type="http://schemas.openxmlformats.org/officeDocument/2006/relationships/externalLink" Target="externalLinks/externalLink22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66" Type="http://schemas.openxmlformats.org/officeDocument/2006/relationships/externalLink" Target="externalLinks/externalLink64.xml"/><Relationship Id="rId87" Type="http://schemas.openxmlformats.org/officeDocument/2006/relationships/externalLink" Target="externalLinks/externalLink85.xml"/><Relationship Id="rId110" Type="http://schemas.openxmlformats.org/officeDocument/2006/relationships/externalLink" Target="externalLinks/externalLink108.xml"/><Relationship Id="rId115" Type="http://schemas.openxmlformats.org/officeDocument/2006/relationships/externalLink" Target="externalLinks/externalLink113.xml"/><Relationship Id="rId131" Type="http://schemas.openxmlformats.org/officeDocument/2006/relationships/externalLink" Target="externalLinks/externalLink129.xml"/><Relationship Id="rId136" Type="http://schemas.openxmlformats.org/officeDocument/2006/relationships/externalLink" Target="externalLinks/externalLink134.xml"/><Relationship Id="rId61" Type="http://schemas.openxmlformats.org/officeDocument/2006/relationships/externalLink" Target="externalLinks/externalLink59.xml"/><Relationship Id="rId82" Type="http://schemas.openxmlformats.org/officeDocument/2006/relationships/externalLink" Target="externalLinks/externalLink80.xml"/><Relationship Id="rId152" Type="http://schemas.openxmlformats.org/officeDocument/2006/relationships/theme" Target="theme/theme1.xml"/><Relationship Id="rId19" Type="http://schemas.openxmlformats.org/officeDocument/2006/relationships/externalLink" Target="externalLinks/externalLink17.xml"/><Relationship Id="rId14" Type="http://schemas.openxmlformats.org/officeDocument/2006/relationships/externalLink" Target="externalLinks/externalLink12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56" Type="http://schemas.openxmlformats.org/officeDocument/2006/relationships/externalLink" Target="externalLinks/externalLink54.xml"/><Relationship Id="rId77" Type="http://schemas.openxmlformats.org/officeDocument/2006/relationships/externalLink" Target="externalLinks/externalLink75.xml"/><Relationship Id="rId100" Type="http://schemas.openxmlformats.org/officeDocument/2006/relationships/externalLink" Target="externalLinks/externalLink98.xml"/><Relationship Id="rId105" Type="http://schemas.openxmlformats.org/officeDocument/2006/relationships/externalLink" Target="externalLinks/externalLink103.xml"/><Relationship Id="rId126" Type="http://schemas.openxmlformats.org/officeDocument/2006/relationships/externalLink" Target="externalLinks/externalLink124.xml"/><Relationship Id="rId147" Type="http://schemas.openxmlformats.org/officeDocument/2006/relationships/externalLink" Target="externalLinks/externalLink145.xml"/><Relationship Id="rId8" Type="http://schemas.openxmlformats.org/officeDocument/2006/relationships/externalLink" Target="externalLinks/externalLink6.xml"/><Relationship Id="rId51" Type="http://schemas.openxmlformats.org/officeDocument/2006/relationships/externalLink" Target="externalLinks/externalLink49.xml"/><Relationship Id="rId72" Type="http://schemas.openxmlformats.org/officeDocument/2006/relationships/externalLink" Target="externalLinks/externalLink70.xml"/><Relationship Id="rId93" Type="http://schemas.openxmlformats.org/officeDocument/2006/relationships/externalLink" Target="externalLinks/externalLink91.xml"/><Relationship Id="rId98" Type="http://schemas.openxmlformats.org/officeDocument/2006/relationships/externalLink" Target="externalLinks/externalLink96.xml"/><Relationship Id="rId121" Type="http://schemas.openxmlformats.org/officeDocument/2006/relationships/externalLink" Target="externalLinks/externalLink119.xml"/><Relationship Id="rId142" Type="http://schemas.openxmlformats.org/officeDocument/2006/relationships/externalLink" Target="externalLinks/externalLink140.xml"/><Relationship Id="rId3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19\&#1042;&#1086;&#1076;&#1072;\&#1051;&#1054;&#1050;&#1057;\&#1051;&#1054;&#1050;&#1057;\&#1082;&#1072;&#1083;&#1100;&#1082;_&#1051;&#1054;&#1050;&#1057;_&#1044;&#1048;_2019-2023_&#1074;&#1086;&#1076;&#1072;_&#1089;&#1088;.1,07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PRIVAT\308\&#1047;&#1048;&#1053;&#1040;\&#1062;&#1055;-1-200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&#1074;&#1073;&#1076;\&#1056;&#1072;&#1079;&#1076;&#1077;&#1083;&#1100;&#1085;&#1099;&#1081;%20&#1060;&#1060;&#1056;\&#1056;&#1072;&#1079;&#1076;&#1077;&#1083;&#1100;&#1085;&#1099;&#1081;%20&#1092;&#1080;&#1085;&#1087;&#1083;&#1072;&#1085;%20&#1085;&#1072;%201&#1077;%20&#1087;&#1086;&#1083;&#1091;&#1075;&#1086;&#1076;&#1080;&#1077;%202001\&#1084;&#1086;&#1083;&#1086;&#1082;&#1086;%20&#1087;&#1077;&#1088;&#1074;&#1086;&#1085;&#1072;&#1095;&#1072;&#1083;&#1100;&#1085;&#1086;&#1077;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WINDOWS\TEMP\TEMP\&#1058;&#1045;&#1050;&#1059;&#1065;&#1048;&#1049;%20&#1055;&#1051;&#1040;&#1053;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aldo\oracle_applications\Documents%20and%20Settings\ABelozerov\Local%20Settings\Temporary%20Internet%20Files\OLK74\&#1042;&#1093;&#1086;&#1076;&#1103;&#1097;&#1080;&#1077;%200306\14%20&#1052;&#1086;&#1076;&#1077;&#1083;&#1100;%20&#1087;&#1086;%20&#1043;&#1091;&#1073;&#1072;&#1093;&#1077;\&#1041;&#1102;&#1076;&#1078;&#1077;&#1090;%20&#1084;&#1072;&#1081;%20&#1043;&#1050;+&#1052;&#1058;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7.lss\&#1041;&#1102;&#1076;&#1078;&#1077;&#1090;%202003%20&#1075;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33-natasha\&#1096;&#1082;&#1072;&#1092;\&#1058;&#1040;&#1056;&#1048;&#1060;&#1067;\&#1055;&#1080;&#1090;&#1077;&#1088;_&#1058;&#1045;&#1055;&#1051;&#1054;\&#1043;&#1059;&#1055;%20&#1058;&#1069;&#1050;\&#1050;&#1052;&#1050;\&#1050;&#1040;&#1051;&#1068;&#1050;&#1059;&#1051;&#1071;&#1062;&#1048;&#1071;%20&#1072;&#1085;&#1072;&#1083;&#1080;&#1079;&#1072;%20&#1043;&#1059;&#1055;%20&#1058;&#1069;&#1050;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6\DISK_G_&#1056;&#1069;&#1050;_2008\PUBLIC\&#1053;&#1086;&#1074;&#1072;&#1103;%20&#1087;&#1072;&#1087;&#1082;&#1072;\&#1056;&#1069;&#1050;%20&#1058;&#1048;&#1057;&#1058;&#1054;\1%20&#1087;&#1086;&#1083;&#1091;&#1075;&#1086;&#1076;&#1080;&#1077;%2006\&#1060;&#1054;&#1058;%201%20&#1082;&#1074;\&#1058;&#1080;&#1057;&#1058;&#1054;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Disk_E\&#1054;&#1083;&#1103;\2001%20&#1075;\&#1082;&#1086;&#1085;&#1090;&#1088;%202001&#1075;\&#1074;&#1099;&#1088;&#1072;&#1073;&#1086;&#1090;&#1082;&#1072;%20&#1084;&#1072;&#1088;&#1090;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IMU\KZ_Lokomotiv\&#1056;&#1072;&#1073;&#1086;&#1095;&#1072;&#1103;\&#1056;&#1072;&#1089;&#1095;&#1077;&#1090;&#1099;\&#1056;&#1072;&#1089;&#1095;&#1077;&#1090;_&#1080;&#1090;&#1086;&#1075;\&#1056;&#1072;&#1089;&#1095;&#1077;&#1090;_&#1080;&#1090;&#1086;&#1075;_KZ_Lokomotiv.xlsm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karmilk\economics\WIN98SE\TEMP\&#1052;&#1086;&#1080;%20&#1076;&#1086;&#1082;&#1091;&#1084;&#1077;&#1085;&#1090;&#1099;\&#1088;&#1080;&#1089;&#1091;&#1085;&#1082;&#108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orat-1df1ca\&#1056;&#1069;&#1050;%202010\2003_&#1085;&#1086;&#1074;\2003\0303_&#1087;&#1086;%20&#1074;&#1080;&#1076;&#1072;&#1084;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2000\&#1086;&#1087;&#1080;&#1088;\windows\TEMP\&#1040;&#1050;%20&#1040;&#1083;&#1088;&#1086;&#1089;&#1072;\2%20&#1101;&#1090;&#1072;&#1087;\&#1056;&#1077;&#1075;&#1080;&#1089;&#1090;&#1088;&#1099;\&#1055;&#1088;&#1080;&#1083;&#1086;&#1078;&#1077;&#1085;&#1080;&#1077;%205%20&#1042;&#1085;&#1091;&#1090;&#1088;&#1077;&#1085;&#1085;&#1103;&#1103;%20&#1085;&#1072;&#1083;&#1086;&#1075;&#1086;&#1074;&#1072;&#1103;%20&#1086;&#1090;&#1095;&#1077;&#1090;&#1085;&#1086;&#1089;&#1090;&#1100;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TEMP\&#1073;&#1102;&#1076;&#1078;&#1077;&#1090;%20&#1084;&#1072;&#1088;&#1090;-&#1072;&#1087;&#1088;%202002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7.lss\&#1041;&#1102;&#1076;&#1078;&#1077;&#1090;%20&#1086;&#1082;&#1090;&#1103;&#1073;&#1088;&#1103;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Vmylyuki2\G_2001\Sebest_2001\Holding_sales_LMK_2001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Vmylyuki2\G_2002\Finpl_02\Prikaz+forms\P&amp;L_Europe_2002_f.xls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ephant\Users\Solodovnik\&#1055;&#1083;&#1072;&#1085;%20&#1085;&#1072;%202003\&#1047;&#1055;\&#1060;&#1054;&#1058;%202003.xls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Documents%20and%20Settings\Elina\Local%20Settings\Temporary%20Internet%20Files\Content.IE5\MC3LGGK9\&#1082;&#1072;&#1083;&#1100;&#1082;&#1091;&#1083;&#1103;&#1094;&#1080;&#1103;_&#1089;&#1086;&#1074;&#1072;&#1074;&#1090;&#1086;_&#1087;&#1086;&#1076;&#1072;&#1095;&#1072;.xls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Documents%20and%20Settings\Elina\Local%20Settings\Temporary%20Internet%20Files\Content.IE5\MC3LGGK9\&#1082;&#1072;&#1083;&#1100;&#1082;&#1091;&#1083;&#1103;&#1094;&#1080;&#1103;_&#1089;&#1086;&#1074;&#1072;&#1074;&#1090;&#1086;_&#1087;&#1086;&#1076;&#1072;&#1095;&#1072;.xls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ephant\Users\Natasha\Natasha\&#1044;&#1086;&#1082;&#1091;&#1084;&#1077;&#1085;&#1090;&#1099;%20&#1041;&#1045;&#1057;&#1055;&#1040;&#1051;&#1054;&#1042;&#1054;&#1049;\&#1052;&#1086;&#1080;%20&#1076;&#1086;&#1082;&#1091;&#1084;&#1077;&#1085;&#1090;&#1099;\2002\&#1044;&#1044;&#1057;\&#1044;&#1044;&#1057;%20&#1085;&#1086;&#1103;&#1073;&#1088;&#1100;.xls" TargetMode="External"/></Relationships>
</file>

<file path=xl/externalLinks/_rels/externalLink1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Documents%20and%20Settings\Koparova\Local%20Settings\Temporary%20Internet%20Files\OLKA\&#1060;&#1054;&#1058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54;&#1058;&#1063;&#1045;&#1058;%202013\&#1042;&#1086;&#1079;&#1088;&#1086;&#1078;&#1076;&#1077;&#1085;&#1080;&#1077;\&#1061;&#1072;&#1088;&#1072;&#1082;&#1090;&#1077;&#1088;&#1080;&#1089;&#1090;&#1080;&#1082;&#1072;%20&#1091;&#1095;&#1072;&#1089;&#1090;&#1082;&#1086;&#1074;%20&#1090;&#1077;&#1087;&#1083;&#1086;&#1074;&#1086;&#1081;%20&#1089;&#1077;&#1090;&#1080;_&#1074;&#1086;&#1079;&#1088;&#1086;&#1078;&#1076;&#1077;&#1085;&#1080;&#1077;.xlsx" TargetMode="External"/></Relationships>
</file>

<file path=xl/externalLinks/_rels/externalLink1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Koparova\Local%20Settings\Temporary%20Internet%20Files\OLKA\&#1060;&#1054;&#1058;.xls" TargetMode="External"/></Relationships>
</file>

<file path=xl/externalLinks/_rels/externalLink1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Disk_E\&#1054;&#1083;&#1103;\&#1041;&#1102;&#1076;&#1078;&#1077;&#1090;%202002\&#1092;&#1077;&#1074;&#1088;&#1072;&#1083;&#1100;\&#1089;&#1077;&#1085;&#1090;&#1103;&#1073;&#1088;&#1100;\&#1085;&#1072;&#1082;&#1083;&#1072;&#1076;&#1085;&#1099;&#1077;.xls" TargetMode="External"/></Relationships>
</file>

<file path=xl/externalLinks/_rels/externalLink1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work\&#1057;&#1074;&#1086;&#1076;&#1085;&#1072;&#1103;%20&#1086;&#1090;&#1095;&#1077;&#1090;&#1085;&#1086;&#1089;&#1090;&#1100;\&#1071;&#1085;&#1074;&#1072;&#1088;&#1100;\Balans_&#1076;&#1083;&#1103;_&#1089;&#1090;&#1088;&#1091;&#1082;&#1090;&#1091;&#1088;&#1099;.xls" TargetMode="External"/></Relationships>
</file>

<file path=xl/externalLinks/_rels/externalLink1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e\&#1052;&#1086;&#1080;%20&#1076;&#1086;&#1082;&#1091;&#1084;&#1077;&#1085;&#1090;&#1099;\FromPSV\&#1055;&#1088;&#1086;&#1075;&#1085;&#1086;&#1079;%20J7_02&#1083;%20&#1085;&#1086;&#1074;.xls" TargetMode="External"/></Relationships>
</file>

<file path=xl/externalLinks/_rels/externalLink1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0_&#1041;&#1070;&#1044;&#1046;&#1045;&#1058;\&#1048;&#1058;&#1054;&#1043;&#1048;\&#1041;&#1102;&#1076;&#1078;&#1077;&#1090;06_&#1044;&#1048;&#1052;_&#1076;&#1083;&#1103;%20&#1085;&#1086;&#1074;&#1099;&#1093;%20&#1086;&#1073;&#1098;&#1077;&#1082;&#1090;&#1086;&#1074;.xls" TargetMode="External"/></Relationships>
</file>

<file path=xl/externalLinks/_rels/externalLink1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0_&#1041;&#1070;&#1044;&#1046;&#1045;&#1058;\&#1048;&#1058;&#1054;&#1043;&#1048;\&#1041;&#1102;&#1076;&#1078;&#1077;&#1090;06_&#1044;&#1048;&#1052;_&#1076;&#1083;&#1103;%20&#1085;&#1086;&#1074;&#1099;&#1093;%20&#1086;&#1073;&#1098;&#1077;&#1082;&#1090;&#1086;&#1074;.xls" TargetMode="External"/></Relationships>
</file>

<file path=xl/externalLinks/_rels/externalLink1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1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WIN98SE\TEMP\&#1052;&#1086;&#1080;%20&#1076;&#1086;&#1082;&#1091;&#1084;&#1077;&#1085;&#1090;&#1099;\&#1088;&#1080;&#1089;&#1091;&#1085;&#1082;&#1080;.xls" TargetMode="External"/></Relationships>
</file>

<file path=xl/externalLinks/_rels/externalLink1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61;&#1072;&#1085;&#1086;&#1074;&#1072;\&#1043;&#1088;(27.07.00)5&#1061;.xls" TargetMode="External"/></Relationships>
</file>

<file path=xl/externalLinks/_rels/externalLink1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61;&#1072;&#1085;&#1086;&#1074;&#1072;\&#1043;&#1088;(27.07.00)5&#1061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13\&#1042;&#1086;&#1079;&#1088;&#1086;&#1078;&#1076;&#1077;&#1085;&#1080;&#1077;\&#1061;&#1072;&#1088;&#1072;&#1082;&#1090;&#1077;&#1088;&#1080;&#1089;&#1090;&#1080;&#1082;&#1072;%20&#1091;&#1095;&#1072;&#1089;&#1090;&#1082;&#1086;&#1074;%20&#1090;&#1077;&#1087;&#1083;&#1086;&#1074;&#1086;&#1081;%20&#1089;&#1077;&#1090;&#1080;_&#1074;&#1086;&#1079;&#1088;&#1086;&#1078;&#1076;&#1077;&#1085;&#1080;&#1077;.xlsx" TargetMode="External"/></Relationships>
</file>

<file path=xl/externalLinks/_rels/externalLink1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Vmylyuki2\Cat\Ostatki\Inventar.xls" TargetMode="External"/></Relationships>
</file>

<file path=xl/externalLinks/_rels/externalLink1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Vmylyuki2\G_2001\Sebest_2001\Holding_sales_LMK_2001.xls" TargetMode="External"/></Relationships>
</file>

<file path=xl/externalLinks/_rels/externalLink1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Vmylyuki2\G_2001\Sebest_2001\Holding_sales_LMK_2001.xls" TargetMode="External"/></Relationships>
</file>

<file path=xl/externalLinks/_rels/externalLink1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906\&#1071;&#1091;&#1075;&#1086;&#1085;&#1077;&#1085;\&#1048;&#1085;&#1092;&#1086;&#1088;&#1084;&#1072;&#1094;&#1080;&#1103;_&#1044;&#1040;&#1054;\&#1041;&#1102;&#1076;&#1078;&#1077;&#1090;&#1080;&#1088;&#1086;&#1074;&#1072;&#1085;&#1080;&#1077;\&#1055;&#1077;&#1090;&#1088;&#1086;&#1089;&#1090;&#1072;&#1083;&#1100;\Petrostal\&#1055;&#1077;&#1090;&#1088;&#1086;&#1089;&#1090;&#1072;&#1083;&#1100;_2007_020507.xls" TargetMode="External"/></Relationships>
</file>

<file path=xl/externalLinks/_rels/externalLink1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WINDOWS\TEMP\Rar$DI05.kur\&#1041;&#1102;&#1076;&#1078;&#1077;&#1090;%20&#1089;&#1077;&#1085;&#1090;&#1103;&#1073;&#1088;&#1103;.xls" TargetMode="External"/></Relationships>
</file>

<file path=xl/externalLinks/_rels/externalLink1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&#1056;&#1103;&#1073;&#1094;&#1077;&#1074;&#1072;%20&#1054;&#1083;&#1103;\&#1050;&#1072;&#1088;&#1072;&#1089;&#1091;&#1082;\2002\&#1060;&#1080;&#1085;&#1087;&#1083;&#1072;&#1085;\&#1057;&#1067;&#1056;&#1068;&#1045;\&#1050;&#1085;&#1080;&#1075;&#1072;2000.xls" TargetMode="External"/></Relationships>
</file>

<file path=xl/externalLinks/_rels/externalLink1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SC_W\&#1055;&#1088;&#1086;&#1075;&#1085;&#1086;&#1079;\&#1055;&#1088;&#1086;&#1075;05_00(27.06).xls" TargetMode="External"/></Relationships>
</file>

<file path=xl/externalLinks/_rels/externalLink1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SC_W\&#1055;&#1088;&#1086;&#1075;&#1085;&#1086;&#1079;\&#1055;&#1088;&#1086;&#1075;05_00(27.06).xls" TargetMode="External"/></Relationships>
</file>

<file path=xl/externalLinks/_rels/externalLink1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karmilk\economics\&#1043;&#1086;&#1090;&#1086;&#1074;&#1072;&#1103;%20&#1087;&#1088;&#1086;&#1076;&#1091;&#1082;&#1094;&#1080;&#1103;\&#1054;&#1087;&#1082;&#1088;%20&#1094;&#1077;&#1085;&#1099;%20&#1085;&#1072;%20&#1084;&#1077;&#1089;.xls" TargetMode="External"/></Relationships>
</file>

<file path=xl/externalLinks/_rels/externalLink1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DOCUME~1\1\LOCALS~1\Temp\RarDir08.830\&#1041;&#1102;&#1076;&#1078;&#1077;&#1090;%20&#1084;&#1072;&#1103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41;&#1072;&#1083;&#1072;&#1085;&#1089;\An(EsMon)\SC_W\&#1055;&#1088;&#1086;&#1075;&#1085;&#1086;&#1079;\&#1055;&#1088;&#1086;&#1075;05_00(27.06).xls" TargetMode="External"/></Relationships>
</file>

<file path=xl/externalLinks/_rels/externalLink1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&#1052;&#1086;&#1080;%20&#1044;&#1086;&#1082;&#1091;&#1084;&#1077;&#1085;&#1090;&#1099;\FromPSV\&#1055;&#1088;&#1086;&#1075;&#1085;&#1086;&#1079;%20J7_02&#1083;%20&#1085;&#1086;&#1074;.xls" TargetMode="External"/></Relationships>
</file>

<file path=xl/externalLinks/_rels/externalLink1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3\c\RECYCLED\FromPSV\&#1055;&#1088;&#1086;&#1075;&#1085;&#1086;&#1079;%20J7_02&#1083;%20&#1085;&#1086;&#1074;.xls" TargetMode="External"/></Relationships>
</file>

<file path=xl/externalLinks/_rels/externalLink1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52;&#1086;&#1089;&#1082;&#1086;&#1074;&#1089;&#1082;&#1080;&#1077;%20&#1086;&#1090;&#1095;&#1077;&#1090;&#1099;\2000\&#1052;&#1072;&#1088;&#1078;&#1080;&#1085;.&#1076;&#1086;&#1093;&#1086;&#1076;\&#1055;&#1088;&#1103;&#1084;&#1099;&#1077;%20&#1085;&#1072;%201&#1090;&#1085;.%20&#1076;&#1083;&#1103;%20&#1092;.&#1087;&#1083;.%20&#1085;&#1072;%202001%20&#1075;..xls" TargetMode="External"/></Relationships>
</file>

<file path=xl/externalLinks/_rels/externalLink1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aldo\oracle_applications\Documents%20and%20Settings\ABelozerov\Local%20Settings\Temporary%20Internet%20Files\OLK74\&#1042;&#1093;&#1086;&#1076;&#1103;&#1097;&#1080;&#1077;%200906\53%2054%2055%2056%2058%20&#1069;&#1085;&#1077;&#1088;&#1075;&#1086;&#1073;&#1072;&#1083;&#1072;&#1085;&#1089;&#1099;\&#1041;&#1072;&#1083;&#1072;&#1085;&#1089;%20&#1090;&#1077;&#1087;&#1083;&#1072;%20&#1082;&#1074;2%20(&#1058;&#1058;&#1059;).xls" TargetMode="External"/></Relationships>
</file>

<file path=xl/externalLinks/_rels/externalLink1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0_&#1041;&#1070;&#1044;&#1046;&#1045;&#1058;\&#1048;&#1058;&#1054;&#1043;&#1048;\&#1041;&#1102;&#1076;&#1078;&#1077;&#1090;06_&#1044;&#1051;_1_&#1089;&#1082;&#1083;&#1072;&#1076;&#1099;.xls" TargetMode="External"/></Relationships>
</file>

<file path=xl/externalLinks/_rels/externalLink1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0_&#1041;&#1070;&#1044;&#1046;&#1045;&#1058;\&#1048;&#1058;&#1054;&#1043;&#1048;\&#1041;&#1102;&#1076;&#1078;&#1077;&#1090;06_&#1044;&#1051;_1_&#1089;&#1082;&#1083;&#1072;&#1076;&#1099;.xls" TargetMode="External"/></Relationships>
</file>

<file path=xl/externalLinks/_rels/externalLink1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0_&#1041;&#1070;&#1044;&#1046;&#1045;&#1058;\&#1048;&#1058;&#1054;&#1043;&#1048;\&#1041;&#1102;&#1076;&#1078;&#1077;&#1090;06_&#1044;&#1056;&#1055;_&#1086;&#1073;&#1097;&#1080;&#1081;.xls" TargetMode="External"/></Relationships>
</file>

<file path=xl/externalLinks/_rels/externalLink1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0_&#1041;&#1070;&#1044;&#1046;&#1045;&#1058;\&#1048;&#1058;&#1054;&#1043;&#1048;\&#1041;&#1102;&#1076;&#1078;&#1077;&#1090;06_&#1044;&#1056;&#1055;_&#1086;&#1073;&#1097;&#1080;&#1081;.xls" TargetMode="External"/></Relationships>
</file>

<file path=xl/externalLinks/_rels/externalLink1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60;&#1055;_&#1055;&#1054;&#1051;&#1059;&#1063;&#1045;&#1053;&#1054;%20&#1054;&#1058;%20&#1047;&#1040;&#1042;&#1054;&#1044;&#1054;&#1042;\&#1047;&#1044;&#1052;&#1055;\PL%20&#1087;&#1083;&#1072;&#1085;%20&#1085;&#1072;%202%20&#1087;&#1086;&#1083;&#1091;&#1075;&#1086;&#1076;&#1080;&#1077;%202002_&#1080;&#1089;&#1087;&#1088;&#1072;&#1074;&#1083;&#1077;&#1085;&#1085;&#1099;&#1081;.xls" TargetMode="External"/></Relationships>
</file>

<file path=xl/externalLinks/_rels/externalLink1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Downloads\ADR_PR_REM_QV_4_178_&#1092;_2013_&#1042;&#1042;&#1057;&#1057;(&#1091;&#1090;&#1086;&#1095;&#1085;_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41;&#1072;&#1083;&#1072;&#1085;&#1089;\An(EsMon)\SC_W\&#1055;&#1088;&#1086;&#1075;&#1085;&#1086;&#1079;\&#1055;&#1088;&#1086;&#1075;05_00(27.06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data\data\12%20MRF\BCS980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TEMP\BCSn9808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ALLFIRMA\JUN0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2003_&#1085;&#1086;&#1074;\2003\0303_&#1087;&#1086;%20&#1074;&#1080;&#1076;&#1072;&#108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21\&#1042;&#1086;&#1076;&#1072;\&#1051;&#1054;&#1050;&#1057;\&#1082;&#1072;&#1083;&#1100;&#1082;_&#1051;&#1054;&#1050;&#1057;_&#1042;&#1057;_2019-2023_&#1082;&#1086;&#1088;&#1088;.2021_03.12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Documents%20and%20Settings\Cherenkova\Local%20Settings\Temporary%20Internet%20Files\OLK1C5\V2008-201105.02.09%20&#1086;&#1090;&#1095;&#1077;&#1090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Documents%20and%20Settings\Cherenkova\Local%20Settings\Temporary%20Internet%20Files\OLK1C5\V2008-201105.02.09%20&#1086;&#1090;&#1095;&#1077;&#1090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Vmylyuki2\G_2001\Sebest_2001\VYR46_120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Vmylyuki2\G_2001\Sebest_2001\VYR46_120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m's\&#1057;&#1086;&#1082;&#1086;&#1089;&#1086;&#1076;&#1077;&#1088;&#1078;&#1072;&#1097;&#1072;&#1103;%20&#1084;&#1080;&#1085;&#1074;&#1086;&#1076;&#1072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ebcsa06\IBD_Project%20Roland%20Garros\Models\Final%20Business%20Plan%20and%20DCF%20June%206\Model%20backup\Draft%20Business%20Model%20v.17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Fin_upr\&#1073;&#1072;&#1079;&#1072;%20&#1076;&#1086;&#1082;&#1091;&#1084;&#1077;&#1085;&#1090;&#1086;&#1074;\&#1053;&#1086;&#1088;&#1084;&#1072;&#1090;&#1080;&#1074;&#1085;&#1099;&#1077;%20&#1076;&#1086;&#1082;&#1091;&#1084;&#1077;&#1085;&#1090;&#1099;\&#1060;&#1080;&#1085;&#1072;&#1085;&#1089;&#1086;&#1074;&#1086;&#1077;%20&#1087;&#1083;&#1072;&#1085;&#1080;&#1088;&#1086;&#1074;&#1072;&#1085;&#1080;&#1077;%20&#1080;%20&#1086;&#1090;&#1095;&#1077;&#1090;&#1085;&#1086;&#1089;&#1090;&#1100;\2002\&#1057;&#1077;&#1084;&#1080;&#1085;&#1072;&#1088;_&#1080;&#1102;&#1085;&#1100;%202002\&#1055;&#1077;&#1088;&#1077;&#1082;&#1083;&#1072;&#1076;&#1082;&#1072;%20&#1060;&#1056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's\Mr_Wim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563000xxx\personal-c\Documents%20and%20Settings\marcel\Desktop\FS%202000%20December\Current\REE691\Audit%201999\August%201999\RKTF\Special%20Report%20Eng\HH-AUDIT\OLY017\DIAGNOST\ENGLISCH\OLYMPUS\ANLAGEN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ClearW\&#1086;&#1094;&#1077;&#1085;&#1082;&#1072;%20&#1072;&#1083;&#1100;&#1092;&#107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22\&#1042;&#1086;&#1076;&#1072;\&#1051;&#1054;&#1050;&#1057;\&#1082;&#1072;&#1083;&#1100;&#1082;._&#1051;&#1054;&#1050;&#1057;_&#1074;&#1086;,&#1074;&#1089;_&#1044;&#1048;2019-2023_&#1082;&#1086;&#1088;&#1088;.2022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chsbut\D\Joseph\&#1087;&#1083;&#1072;&#1085;&#1099;\&#1073;&#1099;&#1088;-&#1073;&#1099;&#1088;\&#1084;&#1086;&#1085;&#1080;&#1090;&#1086;&#1088;&#1080;&#1085;&#1075;\&#1087;&#1088;&#1086;&#1076;&#1072;&#1078;&#1080;%20&#1062;&#1052;&#1050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Klepinina\Desktop\&#1040;&#1076;&#1072;&#1084;&#1072;&#1085;&#1090;\PROG.ESB.PLAN.4.178_&#1040;&#1076;&#1072;&#1084;&#1072;&#1085;&#1090;_&#1087;&#1083;2015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Klepinina\Desktop\&#1040;&#1076;&#1072;&#1084;&#1072;&#1085;&#1090;\PROG.ESB.PLAN.4.178_&#1040;&#1076;&#1072;&#1084;&#1072;&#1085;&#1090;_&#1087;&#1083;2015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&#1069;&#1051;&#1045;&#1050;&#1058;&#1056;&#1054;&#1053;&#1053;&#1040;&#1071;%20&#1055;&#1054;&#1063;&#1058;&#1040;\&#1064;&#1072;&#1073;&#1083;&#1086;&#1085;&#1099;%20&#1060;&#1057;&#1058;%20&#1076;&#1083;&#1103;%20&#1079;&#1072;&#1087;&#1086;&#1083;&#1077;&#1085;&#1080;&#1103;\&#1055;&#1083;&#1072;&#1085;%20&#1087;&#1088;&#1086;&#1074;&#1077;&#1076;&#1077;&#1085;&#1080;&#1103;%20&#1084;&#1086;&#1085;&#1080;&#1090;&#1086;&#1088;&#1080;&#1085;&#1075;&#1086;&#1074;%20&#1085;&#1072;%202011%20&#1075;&#1086;&#1076;\&#1089;&#1088;&#1086;&#1082;%2014.02.2011\&#1053;&#1072;%20&#1086;&#1090;&#1087;&#1088;&#1072;&#1074;&#1082;&#1091;\&#1075;&#1086;&#1090;&#1086;&#1074;&#1086;&#1077;\&#1089;%20&#1086;&#1073;&#1085;&#1086;&#1074;&#1083;&#1077;&#1085;&#1080;&#1103;&#1084;&#1080;\BALANCE.WARM.2011YEAR(v1.0)%202802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eresource\org\DFin\DFinCtrl\GAAP\staff\Vcom%202001\Q%202%202001\Consol%20June%202001\Mydoc\Vimpelcom\2Q1997\TransTB71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enera\USERS\OLISA\&#1051;&#1070;&#1044;&#1040;\2002&#1055;&#1051;&#1040;&#1053;\693800\&#1063;&#1048;&#1057;&#1058;&#1067;&#1049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Documents%20and%20Settings\ik14083\Temporary%20Internet%20Files\OLK11\Draft%20Business%20Model%20Final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eresource\org\DFin\DFinCtrl\GAAP\staff\Vcom%202001\Q%202%202001\Consol%20June%202001\Mydoc\Vimpelcom\2Q1997\CONSOL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Users\Demin\AppData\Local\Microsoft\Windows\Temporary%20Internet%20Files\Content.IE5\N965EB88\WARM.CALC.D.PLAN.4.178_v.2.0.&#1058;&#1077;&#1093;&#1087;&#1088;&#1080;&#1073;&#1086;&#1088;_2015_2017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Users\Demin\AppData\Local\Microsoft\Windows\Temporary%20Internet%20Files\Content.IE5\N965EB88\WARM.CALC.D.PLAN.4.178_v.2.0.&#1058;&#1077;&#1093;&#1087;&#1088;&#1080;&#1073;&#1086;&#1088;_2015_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16\&#1042;&#1086;&#1076;&#1072;\&#1044;&#1054;&#1047;%201%20&#1044;&#1048;%202016-2018\!&#1082;&#1072;&#1083;&#1100;&#1082;_&#1044;&#1054;&#1047;%201_2016-2018%20&#1048;&#1058;&#1054;&#1043;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fo$\Project\IFRG\&#1058;&#1088;&#1072;&#1085;&#1089;&#1085;&#1077;&#1092;&#1090;&#1077;&#1087;&#1088;&#1086;&#1076;&#1091;&#1082;&#1090;-%20&#1087;&#1083;&#1072;&#1085;&#1080;&#1088;&#1086;&#1074;&#1072;&#1085;&#1080;&#1077;\&#1058;&#1053;&#1055;%202002\&#1055;&#1088;&#1086;&#1095;&#1080;&#1077;%20&#1088;&#1072;&#1079;&#1076;&#1077;&#1083;&#1099;\&#1048;&#1085;&#1074;&#1077;&#1089;&#1090;&#1080;&#1094;&#1080;&#1080;\&#1057;&#1074;&#1086;&#1076;%20&#1087;&#1086;%20&#1082;&#1086;&#1085;&#1089;&#1086;&#1083;&#1080;&#1076;&#1072;&#1094;&#1080;&#1080;%20&#1059;&#1050;%202002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ebcsa06\IBD_Project%20Roland%20Garros\Documents%20and%20Settings\ldnibdguest01\Temporary%20Internet%20Files\OLKD1\Euro%20Comps%20Output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Audit\Clients\Shirvan%20oil\FS%20&amp;%20Reports\Financials\F-1,2,3_97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m's\Mr_Wimm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IM\Downloads\ADR_PR_REM_QV_4_178_&#1092;_2013_&#1042;&#1042;&#1057;&#1057;(&#1091;&#1090;&#1086;&#1095;&#1085;_)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KIM\Downloads\ADR_PR_REM_QV_4_178_&#1092;_2013_&#1042;&#1042;&#1057;&#1057;(&#1091;&#1090;&#1086;&#1095;&#1085;_)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e\&#1054;&#1083;&#1103;\&#1057;&#1087;&#1080;&#1089;&#1086;&#1082;%20&#1086;&#1073;&#1086;&#1088;&#1091;&#1076;&#1086;&#1074;&#1072;&#1085;&#1080;&#1103;%20&#1085;&#1072;%20&#1086;&#1087;&#1083;&#1072;&#1090;&#1091;%20&#1080;%20&#1087;&#1083;&#1072;&#1085;&#1099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Users\Demin\AppData\Local\Microsoft\Windows\Temporary%20Internet%20Files\Content.IE5\IW89BD0S\WATER.CALC.D.PLAN.4.178_v.1.5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Users\Demin\AppData\Local\Microsoft\Windows\Temporary%20Internet%20Files\Content.IE5\IW89BD0S\WATER.CALC.D.PLAN.4.178_v.1.5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&#1052;&#1086;&#1081;3\&#1048;&#1085;&#1092;&#1086;&#1088;&#1084;&#1072;&#1094;&#1080;&#1103;%20&#1086;&#1090;%20&#1044;&#1080;&#1084;&#1099;\3q\&#1050;&#1062;&#1041;&#1050;\&#1058;&#1072;&#1073;_&#1050;&#1086;&#1090;&#1083;&#1072;&#1089;_2002_3Q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20\&#1042;&#1086;&#1076;&#1072;\&#1051;&#1054;&#1050;&#1057;\&#1082;&#1072;&#1083;&#1100;&#1082;_&#1051;&#1054;&#1050;&#1057;_&#1044;&#1048;2019-23_&#1082;&#1086;&#1088;&#1088;.2020_&#1074;&#1072;&#1088;3_&#1087;&#1086;&#1076;3,7%25.xlsx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PUBLIC\Current\REE691\Audit%201999\August%201999\RKTF\Special%20Report%20Eng\HH-AUDIT\OLY017\DIAGNOST\ENGLISCH\OLYMPUS\ANLAGEN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Users\Kurnosova\Desktop\&#1069;&#1050;&#1054;&#1051;%202019\ALL.PES.PLAN.4.178_v.3.2.1-2019_&#1087;&#1083;&#1072;&#1085;xls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Users\Kurnosova\Desktop\&#1069;&#1050;&#1054;&#1051;%202019\ALL.PES.PLAN.4.178_v.3.2.1-2019_&#1087;&#1083;&#1072;&#1085;xls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41;&#1072;&#1083;&#1072;&#1085;&#1089;\An(EsMon)\7.02.01\&#1061;&#1072;&#1085;&#1086;&#1074;&#1072;\&#1043;&#1088;(27.07.00)5&#1061;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41;&#1072;&#1083;&#1072;&#1085;&#1089;\An(EsMon)\7.02.01\&#1061;&#1072;&#1085;&#1086;&#1074;&#1072;\&#1043;&#1088;(27.07.00)5&#1061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69;&#1082;&#1089;&#1087;&#1077;&#1088;&#1090;&#1080;&#1079;&#1099;\&#1048;&#1058;&#1054;&#1043;&#1048;%20&#1050;&#1058;&#1040;&#1056;%20&#1079;&#1072;%202017%20&#1075;&#1086;&#1076;\&#1042;&#1086;&#1076;&#1086;&#1089;&#1085;&#1072;&#1073;&#1078;&#1077;&#1085;&#1080;&#1077;%20&#1080;%20&#1074;&#1086;&#1076;&#1086;&#1086;&#1090;&#1074;&#1077;&#1076;&#1077;&#1085;&#1080;&#1077;\WATER.CALC.D.QV.4.178_v.1.2.1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69;&#1082;&#1089;&#1087;&#1077;&#1088;&#1090;&#1080;&#1079;&#1099;\&#1048;&#1058;&#1054;&#1043;&#1048;%20&#1050;&#1058;&#1040;&#1056;%20&#1079;&#1072;%202017%20&#1075;&#1086;&#1076;\&#1042;&#1086;&#1076;&#1086;&#1089;&#1085;&#1072;&#1073;&#1078;&#1077;&#1085;&#1080;&#1077;%20&#1080;%20&#1074;&#1086;&#1076;&#1086;&#1086;&#1090;&#1074;&#1077;&#1076;&#1077;&#1085;&#1080;&#1077;\WATER.CALC.D.QV.4.178_v.1.2.1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Users\buh\Desktop\&#1043;&#1086;&#1083;&#1086;&#1074;&#1095;&#1091;&#1082;%20&#1045;.&#1048;\&#1096;&#1072;&#1073;&#1083;&#1086;&#1085;&#1099;_&#1090;&#1101;\CALC.WARM.P2012.4.78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Users\buh\Desktop\&#1043;&#1086;&#1083;&#1086;&#1074;&#1095;&#1091;&#1082;%20&#1045;.&#1048;\&#1096;&#1072;&#1073;&#1083;&#1086;&#1085;&#1099;_&#1090;&#1101;\CALC.WARM.P2012.4.78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Documents%20and%20Settings\marcel\Desktop\LE%2005%20attachmen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40;&#1085;&#1090;&#1086;&#1085;\&#1040;&#1088;&#1075;&#1086;\&#1088;&#1080;&#1075;&#1077;&#1083;&#1100;\&#1088;&#1072;&#1089;&#1095;&#1077;&#1090;%20&#1056;&#1080;&#1075;&#1077;&#1083;&#1100;%20&#1085;&#1072;%202009%20&#1087;&#1086;&#1076;%20&#1101;&#1082;&#1089;&#1087;&#1077;&#1088;&#1090;&#1085;&#1086;&#1077;%20&#1079;&#1072;&#1082;&#1083;&#1102;&#1095;&#1077;&#1085;&#1080;&#1077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6;&#1077;&#1075;&#1091;&#1083;&#1080;&#1088;&#1086;&#1074;&#1072;&#1085;&#1080;&#1077;\ALL.PES.PLAN.4.178_v.1.1_2016_&#1042;&#1042;&#1057;&#1057;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6;&#1077;&#1075;&#1091;&#1083;&#1080;&#1088;&#1086;&#1074;&#1072;&#1085;&#1080;&#1077;\ALL.PES.PLAN.4.178_v.1.1_2016_&#1042;&#1042;&#1057;&#1057;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54;&#1058;&#1063;&#1045;&#1058;%202014\&#1055;&#1053;&#1050;%20&#1050;&#1088;&#1072;&#1089;&#1085;&#1072;&#1103;%20&#1085;&#1080;&#1090;&#1100;\PROG.ESB.PLAN.4.178_&#1086;&#1090;_01.04.2013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14\&#1055;&#1053;&#1050;%20&#1050;&#1088;&#1072;&#1089;&#1085;&#1072;&#1103;%20&#1085;&#1080;&#1090;&#1100;\PROG.ESB.PLAN.4.178_&#1086;&#1090;_01.04.2013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54;&#1058;&#1063;&#1045;&#1058;%202014\&#1043;&#1057;&#1056;%20&#1058;&#1069;&#1062;\PROG.ESB.PLAN.4.178_(1)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14\&#1043;&#1057;&#1056;%20&#1058;&#1069;&#1062;\PROG.ESB.PLAN.4.178_(1)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Utilization%20by%20CC%20table%20and%20chart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Documents%20and%20Settings\&#1071;&#1091;&#1075;&#1086;&#1085;&#1077;&#1085;%20&#1054;&#1083;&#1100;&#1075;&#1072;\Local%20Settings\Temporary%20Internet%20Files\Content.IE5\P8G35PKP\&#1058;&#1072;&#1073;_&#1050;&#1086;&#1090;&#1083;&#1072;&#1089;_2004_1Q_290304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41;&#1072;&#1083;&#1072;&#1085;&#1089;\An(EsMon)\&#1061;&#1072;&#1085;&#1086;&#1074;&#1072;\&#1043;&#1088;(27.07.00)5&#1061;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41;&#1072;&#1083;&#1072;&#1085;&#1089;\An(EsMon)\&#1061;&#1072;&#1085;&#1086;&#1074;&#1072;\&#1043;&#1088;(27.07.00)5&#1061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40;&#1085;&#1090;&#1086;&#1085;\&#1040;&#1088;&#1075;&#1086;\&#1088;&#1080;&#1075;&#1077;&#1083;&#1100;\&#1088;&#1072;&#1089;&#1095;&#1077;&#1090;%20&#1056;&#1080;&#1075;&#1077;&#1083;&#1100;%20&#1085;&#1072;%202009%20&#1087;&#1086;&#1076;%20&#1101;&#1082;&#1089;&#1087;&#1077;&#1088;&#1090;&#1085;&#1086;&#1077;%20&#1079;&#1072;&#1082;&#1083;&#1102;&#1095;&#1077;&#1085;&#1080;&#1077;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1\data\Direkciya%20po%20ekonomike\Otdel%20kons.%20planirovaniya%20i%20otchetnosti\&#1051;&#1070;&#1044;&#1040;\&#1079;&#1072;&#1090;-&#1075;&#1086;&#1076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ks111peo\&#1087;&#1101;&#1086;\kurnov\Uchet_Kn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UPRSP\Documents%20and%20Settings\Stepanova\&#1052;&#1086;&#1080;%20&#1076;&#1086;&#1082;&#1091;&#1084;&#1077;&#1085;&#1090;&#1099;\&#1041;&#1102;&#1076;&#1078;&#1077;&#1090;\&#1041;&#1044;&#1056;-&#1087;&#1083;&#1072;&#1085;%20&#1103;&#1085;&#1074;&#1072;&#1088;&#1100;%2006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Vmylyuki2\MOE\Mat_z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Users\buh\Desktop\&#1043;&#1086;&#1083;&#1086;&#1074;&#1095;&#1091;&#1082;%20&#1045;.&#1048;\&#1057;&#1086;&#1074;&#1072;&#1074;&#1090;&#1086;\WARM.TOPL.Q1.2011_spb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Users\buh\Desktop\&#1043;&#1086;&#1083;&#1086;&#1074;&#1095;&#1091;&#1082;%20&#1045;.&#1048;\&#1057;&#1086;&#1074;&#1072;&#1074;&#1090;&#1086;\WARM.TOPL.Q1.2011_spb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evwbd08\sasha\02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Provisions,%20HBII\old\FS%2001%20March\Current\REE691\Audit%201999\August%201999\RKTF\Special%20Report%20Eng\HH-AUDIT\OLY017\DIAGNOST\ENGLISCH\OLYMPUS\ANLAGEN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Users\buh\AppData\Roaming\Microsoft\Excel\3REK\&#1050;&#1086;&#1087;&#1080;&#1103;%20&#1075;&#1086;&#1076;%20WARM.3REK.2010.4.78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Users\buh\AppData\Roaming\Microsoft\Excel\3REK\&#1050;&#1086;&#1087;&#1080;&#1103;%20&#1075;&#1086;&#1076;%20WARM.3REK.2010.4.7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33\&#1088;&#1101;&#1082;_2009\2003_&#1085;&#1086;&#1074;\2003\0303_&#1087;&#1086;%20&#1074;&#1080;&#1076;&#1072;&#1084;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75;&#1073;&#1091;\&#1069;&#1082;&#1089;&#1087;&#1077;&#1088;&#1090;&#1080;&#1079;&#1099;\2014\&#1058;&#1077;&#1087;&#1083;&#1086;&#1089;&#1085;&#1072;&#1073;&#1078;&#1077;&#1085;&#1080;&#1077;\&#1058;&#1088;&#1077;&#1089;&#1090;%20&#1051;&#1077;&#1085;&#1084;&#1086;&#1089;&#1090;&#1086;&#1089;&#1090;&#1088;&#1086;&#1081;\WARM.CALC.PLAN.4.178_&#1087;&#1083;&#1072;&#1085;_&#1085;&#1072;_2014_&#1089;&#1088;&#1086;&#1082;_&#1076;&#1086;_15_&#1084;&#1072;&#1103;%20(2).xlsx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_________F1\-=%20NEW%20%20ARBAITEN%20=-\RUSSAM\%202008_02%20&#1055;&#1088;&#1077;&#1076;&#1083;&#1086;&#1078;&#1077;&#1085;&#1080;&#1077;%20&#1085;&#1072;%202009\__AUDIT%20-%20Energo\_2007_12%20&#1056;&#1091;&#1089;&#1089;&#1082;&#1080;&#1077;%20&#1089;&#1072;&#1084;&#1086;&#1094;&#1074;&#1077;&#1090;&#1077;\FST_&#1058;&#1072;&#1088;&#1055;&#1088;&#1077;&#1076;&#1083;_&#1056;&#1091;&#1089;&#1089;&#1057;&#1072;&#1084;&#1086;&#1094;&#1074;&#1077;&#1090;&#1099;%2008%20&#1090;&#1077;&#1087;&#1083;&#1086;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%20%20%20-=(%20F1%20)=-\%20%20%20-=(%20NEW%20%20ENERGI%20AFK%20)=-\%20===(%20MAKAROVA%20-2008%20-\-=%20&#1043;&#1052;&#1040;2007%20=-%20%20%20%20%20%20-=&#1090;&#1072;&#1088;&#1080;&#1092;%202008=-\FST_&#1058;&#1072;&#1088;&#1055;&#1088;&#1077;&#1076;&#1083;_&#1043;&#1052;&#1040;%20&#1052;&#1072;&#1082;&#1072;&#1088;&#1086;&#1074;&#1072;%2007%20ewr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Documents%20and%20Settings\1\&#1052;&#1086;&#1080;%20&#1076;&#1086;&#1082;&#1091;&#1084;&#1077;&#1085;&#1090;&#1099;\&#1054;&#1083;&#1100;&#1075;&#1072;\Minun6\&#1042;&#1085;&#1077;&#1076;&#1088;&#1077;&#1085;&#1080;&#1077;%20&#1073;&#1102;&#1076;&#1078;&#1077;&#1090;%20&#1050;&#1047;\&#1041;&#1102;&#1076;&#1078;&#1077;&#1090;&#1080;&#1088;&#1086;&#1074;&#1072;&#1085;&#1080;&#1077;\&#1055;&#1077;&#1090;&#1088;&#1086;&#1089;&#1090;&#1072;&#1083;&#1100;\Petrostal\&#1055;&#1077;&#1090;&#1088;&#1086;&#1089;&#1090;&#1072;&#1083;&#1100;_2007_020507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enomen\VOL1\BUH\2000\1god\&#1074;&#1083;&#1086;&#1078;&#1077;&#1085;&#1080;&#1103;\STR510B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WBDCA.AIS.0112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&#1060;&#1060;&#1056;12%20&#1041;&#1080;&#1096;&#1082;&#1077;&#1082;&#1089;&#1091;&#1090;%20&#1076;&#1077;&#1082;&#1072;&#1073;&#1088;&#1100;%202001%20&#1074;&#1072;&#1088;&#1080;&#1072;&#1085;&#1090;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fo$\Project\IFRG\&#1058;&#1088;&#1072;&#1085;&#1089;&#1085;&#1077;&#1092;&#1090;&#1077;&#1087;&#1088;&#1086;&#1076;&#1091;&#1082;&#1090;\TNP%20year%202002\&#1041;&#1072;&#1079;&#1072;%20TNP%20Case%20Ware_2002\Case%20Ware%20TNP_2002\&#1040;&#1050;%20&#1058;&#1053;&#1055;\&#1055;&#1086;%20&#1082;&#1086;&#1085;&#1089;%20&#1059;&#1050;%20(&#1089;%20&#1091;&#1095;%20&#1076;&#1086;&#1086;&#1094;&#1077;&#1085;&#1082;&#1080;)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54;&#1058;&#1063;&#1045;&#1058;%202019\&#1042;&#1086;&#1076;&#1072;\&#1051;&#1054;&#1050;&#1057;\&#1051;&#1054;&#1050;&#1057;\&#1072;&#1084;&#1086;&#1088;&#1090;&#1080;&#1079;&#1072;&#1094;&#1080;&#1103;.xlsx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2;&#1086;&#1080;%20&#1076;&#1086;&#1082;&#1091;&#1084;&#1077;&#1085;&#1090;&#1099;\&#1052;&#1054;&#1041;\06-03-06\Var2.7%20(version%201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WBD\&#1041;&#1080;&#1079;&#1085;&#1077;&#1089;-&#1087;&#1083;&#1072;&#1085;\Final\F1\&#1044;&#1080;&#1085;&#1072;&#1084;&#1080;&#1095;&#1077;&#1089;&#1082;&#1080;&#1077;%20&#1087;&#1086;&#1082;&#1072;&#1079;&#1072;&#1090;&#1077;&#1083;&#1080;%20&#1089;&#1090;&#1088;&#1091;&#1082;&#1090;&#1091;&#1088;&#1072;%20&#1060;&#1054;&#1058;(&#1060;&#1080;&#1085;&#1072;&#1083;&#1100;&#1085;&#1099;&#1081;%202)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2;&#1086;&#1080;%20&#1076;&#1086;&#1082;&#1091;&#1084;&#1077;&#1085;&#1090;&#1099;\&#1052;&#1054;&#1041;\06-03-06\Var2.7%20(version%201)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55;&#1060;%20-&#1086;&#1082;&#1090;&#1103;&#1073;&#1088;&#1100;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75;&#1073;&#1091;\Users\Ourwhitefacebro\Desktop\WARM%20CALC%20&#1082;&#1086;&#1088;&#1088;&#1077;&#1082;&#1090;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&#1052;&#1086;&#1080;%20&#1076;&#1086;&#1082;&#1091;&#1084;&#1077;&#1085;&#1090;&#1099;\&#1056;&#1072;&#1073;&#1086;&#1095;&#1080;&#1077;\&#1060;&#1086;&#1088;&#1084;&#1099;%20%20&#1041;&#1044;&#1056;%20&#1080;%20&#1052;&#1054;-4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-jitchenko\spool\Balans_99buh_start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KIM\Documents\!&#1058;&#1072;&#1088;&#1080;&#1092;&#1085;&#1086;&#1077;%20&#1088;&#1077;&#1075;&#1091;&#1083;&#1080;&#1088;&#1086;&#1074;&#1072;&#1085;&#1080;&#1077;\!!!&#1055;&#1086;&#1076;&#1075;&#1086;&#1090;&#1086;&#1074;&#1082;&#1072;%20&#1076;&#1086;&#1082;&#1091;&#1084;&#1077;&#1085;&#1090;&#1086;&#1074;%20&#1074;%20&#1050;&#1058;%20&#1057;&#1055;&#1073;%20(&#1079;&#1072;&#1103;&#1074;&#1082;&#1080;)\&#1090;&#1077;&#1087;&#1083;&#1086;\&#1050;&#1041;&#1057;&#1052;\&#1079;&#1072;&#1103;&#1074;&#1082;&#1072;%20(&#1088;&#1072;&#1089;&#1095;&#1077;&#1090;)\&#1088;&#1072;&#1089;&#1095;&#1077;&#1090;&#1099;_&#1053;&#1059;&#1056;_&#1089;&#1085;_&#1050;&#1041;&#1057;&#1052;.xlsx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KIM\Documents\!&#1058;&#1072;&#1088;&#1080;&#1092;&#1085;&#1086;&#1077;%20&#1088;&#1077;&#1075;&#1091;&#1083;&#1080;&#1088;&#1086;&#1074;&#1072;&#1085;&#1080;&#1077;\!!!&#1055;&#1086;&#1076;&#1075;&#1086;&#1090;&#1086;&#1074;&#1082;&#1072;%20&#1076;&#1086;&#1082;&#1091;&#1084;&#1077;&#1085;&#1090;&#1086;&#1074;%20&#1074;%20&#1050;&#1058;%20&#1057;&#1055;&#1073;%20(&#1079;&#1072;&#1103;&#1074;&#1082;&#1080;)\&#1090;&#1077;&#1087;&#1083;&#1086;\&#1050;&#1041;&#1057;&#1052;\&#1079;&#1072;&#1103;&#1074;&#1082;&#1072;%20(&#1088;&#1072;&#1089;&#1095;&#1077;&#1090;)\&#1088;&#1072;&#1089;&#1095;&#1077;&#1090;&#1099;_&#1053;&#1059;&#1056;_&#1089;&#1085;_&#1050;&#1041;&#1057;&#1052;.xlsx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1\data\Documents%20and%20Settings\Stibunova\&#1052;&#1086;&#1080;%20&#1076;&#1086;&#1082;&#1091;&#1084;&#1077;&#1085;&#1090;&#1099;\&#1087;&#1086;&#1092;&#1072;&#1082;&#1090;&#1086;&#1088;&#1085;&#1099;&#1081;%20&#1072;&#1085;&#1072;&#1083;&#1080;&#1079;%20&#1060;&#1055;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d.vjn\&#1041;&#1102;&#1076;&#1078;&#1077;&#1090;%20&#1080;&#1102;&#1085;&#1103;-&#108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дексы"/>
      <sheetName val="Кальк_ДИ_2019-2023"/>
      <sheetName val="Тарифы"/>
      <sheetName val="Прил 2"/>
      <sheetName val="Приложение 3"/>
      <sheetName val="Приложение 4"/>
      <sheetName val="Приложение 5"/>
      <sheetName val="Приложение 6"/>
      <sheetName val="Прил 1 к расп"/>
      <sheetName val="Прил 2 к расп"/>
      <sheetName val="Прил 3 к расп"/>
      <sheetName val="переменные"/>
      <sheetName val="учет итогов"/>
      <sheetName val="расшифровки"/>
    </sheetNames>
    <sheetDataSet>
      <sheetData sheetId="0"/>
      <sheetData sheetId="1">
        <row r="38">
          <cell r="P38">
            <v>14167.43</v>
          </cell>
          <cell r="AB38">
            <v>14502.631477760677</v>
          </cell>
          <cell r="BL38">
            <v>15828.961394340797</v>
          </cell>
        </row>
      </sheetData>
      <sheetData sheetId="2"/>
      <sheetData sheetId="3">
        <row r="70">
          <cell r="E70">
            <v>11503.48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от вар."/>
      <sheetName val="Пр програм"/>
      <sheetName val="ТП, реализац"/>
      <sheetName val="ЦЕНА"/>
      <sheetName val="НОРМЫ"/>
      <sheetName val="Вспомогательные расчеты"/>
      <sheetName val="Материалы"/>
      <sheetName val="Распределение"/>
      <sheetName val="Cмета затрат"/>
      <sheetName val="Смета цех.расх., зарплата"/>
      <sheetName val="KTO,аморт.,проч.."/>
      <sheetName val="Калькуляции"/>
      <sheetName val="Пояснительная"/>
      <sheetName val="список проект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POS"/>
      <sheetName val="мар 2001"/>
      <sheetName val="апр 2001"/>
      <sheetName val="SHPZ"/>
      <sheetName val="Продажи реальные и прогноз 20 л"/>
      <sheetName val="XLR_NoRangeSheet"/>
    </sheetNames>
    <sheetDataSet>
      <sheetData sheetId="0" refreshError="1"/>
      <sheetData sheetId="1" refreshError="1">
        <row r="1">
          <cell r="A1" t="str">
            <v>KOD</v>
          </cell>
          <cell r="B1" t="str">
            <v>NOM</v>
          </cell>
          <cell r="C1" t="str">
            <v>DATA</v>
          </cell>
          <cell r="D1" t="str">
            <v>CV</v>
          </cell>
          <cell r="E1" t="str">
            <v>JIR</v>
          </cell>
          <cell r="F1" t="str">
            <v>FVES</v>
          </cell>
          <cell r="G1" t="str">
            <v>KIS</v>
          </cell>
          <cell r="H1" t="str">
            <v>TRA</v>
          </cell>
          <cell r="I1" t="str">
            <v>STE</v>
          </cell>
          <cell r="J1" t="str">
            <v>KLS</v>
          </cell>
          <cell r="K1" t="str">
            <v>PLOT</v>
          </cell>
          <cell r="L1" t="str">
            <v>BVES</v>
          </cell>
          <cell r="M1" t="str">
            <v>JKG</v>
          </cell>
          <cell r="N1" t="str">
            <v>SORT</v>
          </cell>
          <cell r="O1" t="str">
            <v>CEN</v>
          </cell>
          <cell r="P1" t="str">
            <v>SUMM</v>
          </cell>
        </row>
        <row r="2">
          <cell r="A2" t="str">
            <v>1101</v>
          </cell>
          <cell r="B2">
            <v>336325</v>
          </cell>
          <cell r="C2" t="str">
            <v>010301</v>
          </cell>
          <cell r="D2" t="str">
            <v>H</v>
          </cell>
          <cell r="E2">
            <v>3.5</v>
          </cell>
          <cell r="F2">
            <v>3770</v>
          </cell>
          <cell r="G2">
            <v>18</v>
          </cell>
          <cell r="H2">
            <v>10</v>
          </cell>
          <cell r="I2">
            <v>1</v>
          </cell>
          <cell r="J2">
            <v>1</v>
          </cell>
          <cell r="K2">
            <v>1.0269999999999999</v>
          </cell>
          <cell r="L2">
            <v>3665</v>
          </cell>
          <cell r="M2">
            <v>132</v>
          </cell>
          <cell r="N2">
            <v>1</v>
          </cell>
          <cell r="O2">
            <v>7200</v>
          </cell>
          <cell r="P2">
            <v>26388</v>
          </cell>
        </row>
        <row r="3">
          <cell r="A3" t="str">
            <v>1101</v>
          </cell>
          <cell r="B3">
            <v>336324</v>
          </cell>
          <cell r="C3" t="str">
            <v>010301</v>
          </cell>
          <cell r="D3" t="str">
            <v>H</v>
          </cell>
          <cell r="E3">
            <v>3.4</v>
          </cell>
          <cell r="F3">
            <v>1890</v>
          </cell>
          <cell r="G3">
            <v>18</v>
          </cell>
          <cell r="H3">
            <v>10</v>
          </cell>
          <cell r="I3">
            <v>1</v>
          </cell>
          <cell r="J3">
            <v>1</v>
          </cell>
          <cell r="K3">
            <v>1.0269999999999999</v>
          </cell>
          <cell r="L3">
            <v>1785</v>
          </cell>
          <cell r="M3">
            <v>64.3</v>
          </cell>
          <cell r="N3">
            <v>1</v>
          </cell>
          <cell r="O3">
            <v>7200</v>
          </cell>
          <cell r="P3">
            <v>12852</v>
          </cell>
        </row>
        <row r="4">
          <cell r="A4" t="str">
            <v>1103</v>
          </cell>
          <cell r="B4">
            <v>843253</v>
          </cell>
          <cell r="C4" t="str">
            <v>010301</v>
          </cell>
          <cell r="D4" t="str">
            <v>H</v>
          </cell>
          <cell r="E4">
            <v>2.9</v>
          </cell>
          <cell r="F4">
            <v>1890</v>
          </cell>
          <cell r="G4">
            <v>18</v>
          </cell>
          <cell r="H4">
            <v>10</v>
          </cell>
          <cell r="I4">
            <v>1</v>
          </cell>
          <cell r="J4">
            <v>1</v>
          </cell>
          <cell r="K4">
            <v>1.0269999999999999</v>
          </cell>
          <cell r="L4">
            <v>1523</v>
          </cell>
          <cell r="M4">
            <v>54.8</v>
          </cell>
          <cell r="N4">
            <v>1</v>
          </cell>
          <cell r="O4">
            <v>5500</v>
          </cell>
          <cell r="P4">
            <v>8376.5</v>
          </cell>
        </row>
        <row r="5">
          <cell r="A5" t="str">
            <v>3105</v>
          </cell>
          <cell r="B5">
            <v>239652</v>
          </cell>
          <cell r="C5" t="str">
            <v>010301</v>
          </cell>
          <cell r="D5" t="str">
            <v>П</v>
          </cell>
          <cell r="E5">
            <v>3.5</v>
          </cell>
          <cell r="F5">
            <v>460</v>
          </cell>
          <cell r="G5">
            <v>18</v>
          </cell>
          <cell r="H5">
            <v>10</v>
          </cell>
          <cell r="I5">
            <v>1</v>
          </cell>
          <cell r="J5">
            <v>1</v>
          </cell>
          <cell r="K5">
            <v>1.0269999999999999</v>
          </cell>
          <cell r="L5">
            <v>447</v>
          </cell>
          <cell r="M5">
            <v>16.100000000000001</v>
          </cell>
          <cell r="N5">
            <v>1</v>
          </cell>
          <cell r="O5">
            <v>5500</v>
          </cell>
          <cell r="P5">
            <v>2458.5</v>
          </cell>
        </row>
        <row r="6">
          <cell r="A6" t="str">
            <v>3107</v>
          </cell>
          <cell r="B6">
            <v>136678</v>
          </cell>
          <cell r="C6" t="str">
            <v>010301</v>
          </cell>
          <cell r="D6" t="str">
            <v>H</v>
          </cell>
          <cell r="E6">
            <v>3.8</v>
          </cell>
          <cell r="F6">
            <v>1520</v>
          </cell>
          <cell r="G6">
            <v>18</v>
          </cell>
          <cell r="H6">
            <v>10</v>
          </cell>
          <cell r="I6">
            <v>1</v>
          </cell>
          <cell r="J6">
            <v>1</v>
          </cell>
          <cell r="K6">
            <v>1.0269999999999999</v>
          </cell>
          <cell r="L6">
            <v>1604</v>
          </cell>
          <cell r="M6">
            <v>57.8</v>
          </cell>
          <cell r="N6">
            <v>1</v>
          </cell>
          <cell r="O6">
            <v>7400</v>
          </cell>
          <cell r="P6">
            <v>11869.6</v>
          </cell>
        </row>
        <row r="7">
          <cell r="A7" t="str">
            <v>3108</v>
          </cell>
          <cell r="B7">
            <v>136625</v>
          </cell>
          <cell r="C7" t="str">
            <v>010301</v>
          </cell>
          <cell r="D7" t="str">
            <v>H</v>
          </cell>
          <cell r="E7">
            <v>3.8</v>
          </cell>
          <cell r="F7">
            <v>1860</v>
          </cell>
          <cell r="G7">
            <v>18</v>
          </cell>
          <cell r="H7">
            <v>10</v>
          </cell>
          <cell r="I7">
            <v>1</v>
          </cell>
          <cell r="J7">
            <v>1</v>
          </cell>
          <cell r="K7">
            <v>1.0269999999999999</v>
          </cell>
          <cell r="L7">
            <v>1963</v>
          </cell>
          <cell r="M7">
            <v>70.7</v>
          </cell>
          <cell r="N7">
            <v>1</v>
          </cell>
          <cell r="O7">
            <v>7400</v>
          </cell>
          <cell r="P7">
            <v>14526.2</v>
          </cell>
        </row>
        <row r="8">
          <cell r="A8" t="str">
            <v>3109</v>
          </cell>
          <cell r="B8">
            <v>928162</v>
          </cell>
          <cell r="C8" t="str">
            <v>010301</v>
          </cell>
          <cell r="D8" t="str">
            <v>H</v>
          </cell>
          <cell r="E8">
            <v>3.6</v>
          </cell>
          <cell r="F8">
            <v>1860</v>
          </cell>
          <cell r="G8">
            <v>18</v>
          </cell>
          <cell r="H8">
            <v>10</v>
          </cell>
          <cell r="I8">
            <v>1</v>
          </cell>
          <cell r="J8">
            <v>1</v>
          </cell>
          <cell r="K8">
            <v>1.0269999999999999</v>
          </cell>
          <cell r="L8">
            <v>1860</v>
          </cell>
          <cell r="M8">
            <v>67</v>
          </cell>
          <cell r="N8">
            <v>1</v>
          </cell>
          <cell r="O8">
            <v>7400</v>
          </cell>
          <cell r="P8">
            <v>13764</v>
          </cell>
        </row>
        <row r="9">
          <cell r="A9" t="str">
            <v>3114</v>
          </cell>
          <cell r="B9">
            <v>55782</v>
          </cell>
          <cell r="C9" t="str">
            <v>010301</v>
          </cell>
          <cell r="D9" t="str">
            <v>П</v>
          </cell>
          <cell r="E9">
            <v>3.5</v>
          </cell>
          <cell r="F9">
            <v>1600</v>
          </cell>
          <cell r="G9">
            <v>18</v>
          </cell>
          <cell r="H9">
            <v>10</v>
          </cell>
          <cell r="I9">
            <v>1</v>
          </cell>
          <cell r="J9">
            <v>1</v>
          </cell>
          <cell r="K9">
            <v>1.0269999999999999</v>
          </cell>
          <cell r="L9">
            <v>1556</v>
          </cell>
          <cell r="M9">
            <v>56</v>
          </cell>
          <cell r="N9">
            <v>1</v>
          </cell>
          <cell r="O9">
            <v>7000</v>
          </cell>
          <cell r="P9">
            <v>10892</v>
          </cell>
        </row>
        <row r="10">
          <cell r="A10" t="str">
            <v>4108</v>
          </cell>
          <cell r="B10">
            <v>833338</v>
          </cell>
          <cell r="C10" t="str">
            <v>010301</v>
          </cell>
          <cell r="D10" t="str">
            <v>П</v>
          </cell>
          <cell r="E10">
            <v>3.4</v>
          </cell>
          <cell r="F10">
            <v>418</v>
          </cell>
          <cell r="G10">
            <v>18</v>
          </cell>
          <cell r="H10">
            <v>10</v>
          </cell>
          <cell r="I10">
            <v>1</v>
          </cell>
          <cell r="J10">
            <v>1</v>
          </cell>
          <cell r="K10">
            <v>1.0269999999999999</v>
          </cell>
          <cell r="L10">
            <v>395</v>
          </cell>
          <cell r="M10">
            <v>14.2</v>
          </cell>
          <cell r="N10">
            <v>1</v>
          </cell>
          <cell r="O10">
            <v>6100</v>
          </cell>
          <cell r="P10">
            <v>2409.5</v>
          </cell>
        </row>
        <row r="11">
          <cell r="A11" t="str">
            <v>4101</v>
          </cell>
          <cell r="B11">
            <v>1226</v>
          </cell>
          <cell r="C11" t="str">
            <v>010301</v>
          </cell>
          <cell r="D11" t="str">
            <v>П</v>
          </cell>
          <cell r="E11">
            <v>3.7</v>
          </cell>
          <cell r="F11">
            <v>1705</v>
          </cell>
          <cell r="G11">
            <v>18</v>
          </cell>
          <cell r="H11">
            <v>10</v>
          </cell>
          <cell r="I11">
            <v>1</v>
          </cell>
          <cell r="J11">
            <v>1</v>
          </cell>
          <cell r="K11">
            <v>1.0269999999999999</v>
          </cell>
          <cell r="L11">
            <v>1752</v>
          </cell>
          <cell r="M11">
            <v>63.1</v>
          </cell>
          <cell r="N11">
            <v>1</v>
          </cell>
          <cell r="O11">
            <v>7400</v>
          </cell>
          <cell r="P11">
            <v>12964.8</v>
          </cell>
        </row>
        <row r="12">
          <cell r="A12" t="str">
            <v>4101</v>
          </cell>
          <cell r="B12">
            <v>706098</v>
          </cell>
          <cell r="C12" t="str">
            <v>010301</v>
          </cell>
          <cell r="D12" t="str">
            <v>П</v>
          </cell>
          <cell r="E12">
            <v>3.4</v>
          </cell>
          <cell r="F12">
            <v>680</v>
          </cell>
          <cell r="G12">
            <v>18</v>
          </cell>
          <cell r="H12">
            <v>10</v>
          </cell>
          <cell r="I12">
            <v>1</v>
          </cell>
          <cell r="J12">
            <v>1</v>
          </cell>
          <cell r="K12">
            <v>1.0269999999999999</v>
          </cell>
          <cell r="L12">
            <v>642</v>
          </cell>
          <cell r="M12">
            <v>23.1</v>
          </cell>
          <cell r="N12">
            <v>1</v>
          </cell>
          <cell r="O12">
            <v>7400</v>
          </cell>
          <cell r="P12">
            <v>4750.8</v>
          </cell>
        </row>
        <row r="13">
          <cell r="A13" t="str">
            <v>4102</v>
          </cell>
          <cell r="B13">
            <v>180130</v>
          </cell>
          <cell r="C13" t="str">
            <v>010301</v>
          </cell>
          <cell r="D13" t="str">
            <v>П</v>
          </cell>
          <cell r="E13">
            <v>3.7</v>
          </cell>
          <cell r="F13">
            <v>2270</v>
          </cell>
          <cell r="G13">
            <v>18</v>
          </cell>
          <cell r="H13">
            <v>10</v>
          </cell>
          <cell r="I13">
            <v>1</v>
          </cell>
          <cell r="J13">
            <v>1</v>
          </cell>
          <cell r="K13">
            <v>1.0269999999999999</v>
          </cell>
          <cell r="L13">
            <v>2333</v>
          </cell>
          <cell r="M13">
            <v>84</v>
          </cell>
          <cell r="N13">
            <v>1</v>
          </cell>
          <cell r="O13">
            <v>6100</v>
          </cell>
          <cell r="P13">
            <v>14231.3</v>
          </cell>
        </row>
        <row r="14">
          <cell r="A14" t="str">
            <v>3103</v>
          </cell>
          <cell r="B14">
            <v>33530</v>
          </cell>
          <cell r="C14" t="str">
            <v>010301</v>
          </cell>
          <cell r="D14" t="str">
            <v>П</v>
          </cell>
          <cell r="E14">
            <v>3.5</v>
          </cell>
          <cell r="F14">
            <v>2640</v>
          </cell>
          <cell r="G14">
            <v>18</v>
          </cell>
          <cell r="H14">
            <v>10</v>
          </cell>
          <cell r="I14">
            <v>1</v>
          </cell>
          <cell r="J14">
            <v>1</v>
          </cell>
          <cell r="K14">
            <v>1.0269999999999999</v>
          </cell>
          <cell r="L14">
            <v>2567</v>
          </cell>
          <cell r="M14">
            <v>92.4</v>
          </cell>
          <cell r="N14">
            <v>1</v>
          </cell>
          <cell r="O14">
            <v>7000</v>
          </cell>
          <cell r="P14">
            <v>17969</v>
          </cell>
        </row>
        <row r="15">
          <cell r="A15" t="str">
            <v>6105</v>
          </cell>
          <cell r="B15">
            <v>502</v>
          </cell>
          <cell r="C15" t="str">
            <v>010301</v>
          </cell>
          <cell r="D15" t="str">
            <v>H</v>
          </cell>
          <cell r="E15">
            <v>3.2</v>
          </cell>
          <cell r="F15">
            <v>1575</v>
          </cell>
          <cell r="G15">
            <v>18</v>
          </cell>
          <cell r="H15">
            <v>10</v>
          </cell>
          <cell r="I15">
            <v>1</v>
          </cell>
          <cell r="J15">
            <v>2</v>
          </cell>
          <cell r="K15">
            <v>1.0269999999999999</v>
          </cell>
          <cell r="L15">
            <v>1400</v>
          </cell>
          <cell r="M15">
            <v>50.4</v>
          </cell>
          <cell r="N15">
            <v>2</v>
          </cell>
          <cell r="O15">
            <v>0</v>
          </cell>
          <cell r="P15">
            <v>0</v>
          </cell>
        </row>
        <row r="16">
          <cell r="A16" t="str">
            <v>4107</v>
          </cell>
          <cell r="B16">
            <v>71</v>
          </cell>
          <cell r="C16" t="str">
            <v>010301</v>
          </cell>
          <cell r="D16" t="str">
            <v>H</v>
          </cell>
          <cell r="E16">
            <v>3.3</v>
          </cell>
          <cell r="F16">
            <v>3740</v>
          </cell>
          <cell r="G16">
            <v>18</v>
          </cell>
          <cell r="H16">
            <v>10</v>
          </cell>
          <cell r="I16">
            <v>1</v>
          </cell>
          <cell r="J16">
            <v>1</v>
          </cell>
          <cell r="K16">
            <v>1.0269999999999999</v>
          </cell>
          <cell r="L16">
            <v>3428</v>
          </cell>
          <cell r="M16">
            <v>123.4</v>
          </cell>
          <cell r="N16">
            <v>2</v>
          </cell>
          <cell r="O16">
            <v>0</v>
          </cell>
          <cell r="P16">
            <v>0</v>
          </cell>
        </row>
        <row r="17">
          <cell r="A17" t="str">
            <v>4107</v>
          </cell>
          <cell r="B17">
            <v>72</v>
          </cell>
          <cell r="C17" t="str">
            <v>010301</v>
          </cell>
          <cell r="D17" t="str">
            <v>H</v>
          </cell>
          <cell r="E17">
            <v>3.5</v>
          </cell>
          <cell r="F17">
            <v>1530</v>
          </cell>
          <cell r="G17">
            <v>18</v>
          </cell>
          <cell r="H17">
            <v>10</v>
          </cell>
          <cell r="I17">
            <v>1</v>
          </cell>
          <cell r="J17">
            <v>1</v>
          </cell>
          <cell r="K17">
            <v>1.0269999999999999</v>
          </cell>
          <cell r="L17">
            <v>1488</v>
          </cell>
          <cell r="M17">
            <v>53.6</v>
          </cell>
          <cell r="N17">
            <v>2</v>
          </cell>
          <cell r="O17">
            <v>0</v>
          </cell>
          <cell r="P17">
            <v>0</v>
          </cell>
        </row>
        <row r="18">
          <cell r="A18" t="str">
            <v>1101</v>
          </cell>
          <cell r="B18">
            <v>336276</v>
          </cell>
          <cell r="C18" t="str">
            <v>020301</v>
          </cell>
          <cell r="D18" t="str">
            <v>H</v>
          </cell>
          <cell r="E18">
            <v>3.4</v>
          </cell>
          <cell r="F18">
            <v>3770</v>
          </cell>
          <cell r="G18">
            <v>18</v>
          </cell>
          <cell r="H18">
            <v>10</v>
          </cell>
          <cell r="I18">
            <v>1</v>
          </cell>
          <cell r="J18">
            <v>1</v>
          </cell>
          <cell r="K18">
            <v>1.0269999999999999</v>
          </cell>
          <cell r="L18">
            <v>3561</v>
          </cell>
          <cell r="M18">
            <v>128.19999999999999</v>
          </cell>
          <cell r="N18">
            <v>1</v>
          </cell>
          <cell r="O18">
            <v>7200</v>
          </cell>
          <cell r="P18">
            <v>25639.200000000001</v>
          </cell>
        </row>
        <row r="19">
          <cell r="A19" t="str">
            <v>1101</v>
          </cell>
          <cell r="B19">
            <v>336277</v>
          </cell>
          <cell r="C19" t="str">
            <v>020301</v>
          </cell>
          <cell r="D19" t="str">
            <v>H</v>
          </cell>
          <cell r="E19">
            <v>2.9</v>
          </cell>
          <cell r="F19">
            <v>1890</v>
          </cell>
          <cell r="G19">
            <v>18</v>
          </cell>
          <cell r="H19">
            <v>10</v>
          </cell>
          <cell r="I19">
            <v>1</v>
          </cell>
          <cell r="J19">
            <v>1</v>
          </cell>
          <cell r="K19">
            <v>1.0269999999999999</v>
          </cell>
          <cell r="L19">
            <v>1523</v>
          </cell>
          <cell r="M19">
            <v>54.8</v>
          </cell>
          <cell r="N19">
            <v>1</v>
          </cell>
          <cell r="O19">
            <v>7200</v>
          </cell>
          <cell r="P19">
            <v>10965.6</v>
          </cell>
        </row>
        <row r="20">
          <cell r="A20" t="str">
            <v>1103</v>
          </cell>
          <cell r="B20">
            <v>843254</v>
          </cell>
          <cell r="C20" t="str">
            <v>020301</v>
          </cell>
          <cell r="D20" t="str">
            <v>H</v>
          </cell>
          <cell r="E20">
            <v>2.9</v>
          </cell>
          <cell r="F20">
            <v>1500</v>
          </cell>
          <cell r="G20">
            <v>18</v>
          </cell>
          <cell r="H20">
            <v>10</v>
          </cell>
          <cell r="I20">
            <v>1</v>
          </cell>
          <cell r="J20">
            <v>1</v>
          </cell>
          <cell r="K20">
            <v>1.0269999999999999</v>
          </cell>
          <cell r="L20">
            <v>1208</v>
          </cell>
          <cell r="M20">
            <v>43.5</v>
          </cell>
          <cell r="N20">
            <v>1</v>
          </cell>
          <cell r="O20">
            <v>5500</v>
          </cell>
          <cell r="P20">
            <v>6644</v>
          </cell>
        </row>
        <row r="21">
          <cell r="A21" t="str">
            <v>1113</v>
          </cell>
          <cell r="B21">
            <v>64267</v>
          </cell>
          <cell r="C21" t="str">
            <v>020301</v>
          </cell>
          <cell r="D21" t="str">
            <v>П</v>
          </cell>
          <cell r="E21">
            <v>3.8</v>
          </cell>
          <cell r="F21">
            <v>1310</v>
          </cell>
          <cell r="G21">
            <v>18</v>
          </cell>
          <cell r="H21">
            <v>10</v>
          </cell>
          <cell r="I21">
            <v>1</v>
          </cell>
          <cell r="J21">
            <v>1</v>
          </cell>
          <cell r="K21">
            <v>1.0269999999999999</v>
          </cell>
          <cell r="L21">
            <v>1383</v>
          </cell>
          <cell r="M21">
            <v>49.8</v>
          </cell>
          <cell r="N21">
            <v>1</v>
          </cell>
          <cell r="O21">
            <v>7000</v>
          </cell>
          <cell r="P21">
            <v>9681</v>
          </cell>
        </row>
        <row r="22">
          <cell r="A22" t="str">
            <v>3105</v>
          </cell>
          <cell r="B22">
            <v>239652</v>
          </cell>
          <cell r="C22" t="str">
            <v>020301</v>
          </cell>
          <cell r="D22" t="str">
            <v>П</v>
          </cell>
          <cell r="E22">
            <v>3.5</v>
          </cell>
          <cell r="F22">
            <v>600</v>
          </cell>
          <cell r="G22">
            <v>18</v>
          </cell>
          <cell r="H22">
            <v>10</v>
          </cell>
          <cell r="I22">
            <v>1</v>
          </cell>
          <cell r="J22">
            <v>1</v>
          </cell>
          <cell r="K22">
            <v>1.0269999999999999</v>
          </cell>
          <cell r="L22">
            <v>583</v>
          </cell>
          <cell r="M22">
            <v>21</v>
          </cell>
          <cell r="N22">
            <v>1</v>
          </cell>
          <cell r="O22">
            <v>5500</v>
          </cell>
          <cell r="P22">
            <v>3206.5</v>
          </cell>
        </row>
        <row r="23">
          <cell r="A23" t="str">
            <v>3107</v>
          </cell>
          <cell r="B23">
            <v>136679</v>
          </cell>
          <cell r="C23" t="str">
            <v>020301</v>
          </cell>
          <cell r="D23" t="str">
            <v>H</v>
          </cell>
          <cell r="E23">
            <v>3.6</v>
          </cell>
          <cell r="F23">
            <v>1435</v>
          </cell>
          <cell r="G23">
            <v>18</v>
          </cell>
          <cell r="H23">
            <v>10</v>
          </cell>
          <cell r="I23">
            <v>1</v>
          </cell>
          <cell r="J23">
            <v>1</v>
          </cell>
          <cell r="K23">
            <v>1.0269999999999999</v>
          </cell>
          <cell r="L23">
            <v>1435</v>
          </cell>
          <cell r="M23">
            <v>51.7</v>
          </cell>
          <cell r="N23">
            <v>1</v>
          </cell>
          <cell r="O23">
            <v>7400</v>
          </cell>
          <cell r="P23">
            <v>10619</v>
          </cell>
        </row>
        <row r="24">
          <cell r="A24" t="str">
            <v>3108</v>
          </cell>
          <cell r="B24">
            <v>136616</v>
          </cell>
          <cell r="C24" t="str">
            <v>020301</v>
          </cell>
          <cell r="D24" t="str">
            <v>H</v>
          </cell>
          <cell r="E24">
            <v>3.6</v>
          </cell>
          <cell r="F24">
            <v>3740</v>
          </cell>
          <cell r="G24">
            <v>18</v>
          </cell>
          <cell r="H24">
            <v>10</v>
          </cell>
          <cell r="I24">
            <v>1</v>
          </cell>
          <cell r="J24">
            <v>1</v>
          </cell>
          <cell r="K24">
            <v>1.0269999999999999</v>
          </cell>
          <cell r="L24">
            <v>3740</v>
          </cell>
          <cell r="M24">
            <v>134.6</v>
          </cell>
          <cell r="N24">
            <v>1</v>
          </cell>
          <cell r="O24">
            <v>7400</v>
          </cell>
          <cell r="P24">
            <v>27676</v>
          </cell>
        </row>
        <row r="25">
          <cell r="A25" t="str">
            <v>3109</v>
          </cell>
          <cell r="B25">
            <v>928163</v>
          </cell>
          <cell r="C25" t="str">
            <v>020301</v>
          </cell>
          <cell r="D25" t="str">
            <v>H</v>
          </cell>
          <cell r="E25">
            <v>3.7</v>
          </cell>
          <cell r="F25">
            <v>1410</v>
          </cell>
          <cell r="G25">
            <v>18</v>
          </cell>
          <cell r="H25">
            <v>10</v>
          </cell>
          <cell r="I25">
            <v>1</v>
          </cell>
          <cell r="J25">
            <v>1</v>
          </cell>
          <cell r="K25">
            <v>1.0269999999999999</v>
          </cell>
          <cell r="L25">
            <v>1449</v>
          </cell>
          <cell r="M25">
            <v>52.2</v>
          </cell>
          <cell r="N25">
            <v>1</v>
          </cell>
          <cell r="O25">
            <v>7400</v>
          </cell>
          <cell r="P25">
            <v>10722.6</v>
          </cell>
        </row>
        <row r="26">
          <cell r="A26" t="str">
            <v>4101</v>
          </cell>
          <cell r="B26">
            <v>570</v>
          </cell>
          <cell r="C26" t="str">
            <v>020301</v>
          </cell>
          <cell r="D26" t="str">
            <v>П</v>
          </cell>
          <cell r="E26">
            <v>3.6</v>
          </cell>
          <cell r="F26">
            <v>3135</v>
          </cell>
          <cell r="G26">
            <v>18</v>
          </cell>
          <cell r="H26">
            <v>10</v>
          </cell>
          <cell r="I26">
            <v>1</v>
          </cell>
          <cell r="J26">
            <v>1</v>
          </cell>
          <cell r="K26">
            <v>1.0269999999999999</v>
          </cell>
          <cell r="L26">
            <v>3135</v>
          </cell>
          <cell r="M26">
            <v>112.9</v>
          </cell>
          <cell r="N26">
            <v>1</v>
          </cell>
          <cell r="O26">
            <v>7400</v>
          </cell>
          <cell r="P26">
            <v>23199</v>
          </cell>
        </row>
        <row r="27">
          <cell r="A27" t="str">
            <v>4101</v>
          </cell>
          <cell r="B27">
            <v>706098</v>
          </cell>
          <cell r="C27" t="str">
            <v>020301</v>
          </cell>
          <cell r="D27" t="str">
            <v>П</v>
          </cell>
          <cell r="E27">
            <v>3.7</v>
          </cell>
          <cell r="F27">
            <v>230</v>
          </cell>
          <cell r="G27">
            <v>18</v>
          </cell>
          <cell r="H27">
            <v>10</v>
          </cell>
          <cell r="I27">
            <v>1</v>
          </cell>
          <cell r="J27">
            <v>1</v>
          </cell>
          <cell r="K27">
            <v>1.0269999999999999</v>
          </cell>
          <cell r="L27">
            <v>236</v>
          </cell>
          <cell r="M27">
            <v>8.5</v>
          </cell>
          <cell r="N27">
            <v>1</v>
          </cell>
          <cell r="O27">
            <v>7400</v>
          </cell>
          <cell r="P27">
            <v>1746.4</v>
          </cell>
        </row>
        <row r="28">
          <cell r="A28" t="str">
            <v>6105</v>
          </cell>
          <cell r="B28">
            <v>503</v>
          </cell>
          <cell r="C28" t="str">
            <v>020301</v>
          </cell>
          <cell r="D28" t="str">
            <v>H</v>
          </cell>
          <cell r="E28">
            <v>3.2</v>
          </cell>
          <cell r="F28">
            <v>1590</v>
          </cell>
          <cell r="G28">
            <v>18</v>
          </cell>
          <cell r="H28">
            <v>10</v>
          </cell>
          <cell r="I28">
            <v>1</v>
          </cell>
          <cell r="J28">
            <v>2</v>
          </cell>
          <cell r="K28">
            <v>1.0269999999999999</v>
          </cell>
          <cell r="L28">
            <v>1413</v>
          </cell>
          <cell r="M28">
            <v>50.9</v>
          </cell>
          <cell r="N28">
            <v>2</v>
          </cell>
          <cell r="O28">
            <v>0</v>
          </cell>
          <cell r="P28">
            <v>0</v>
          </cell>
        </row>
        <row r="29">
          <cell r="A29" t="str">
            <v>4107</v>
          </cell>
          <cell r="B29">
            <v>74</v>
          </cell>
          <cell r="C29" t="str">
            <v>020301</v>
          </cell>
          <cell r="D29" t="str">
            <v>H</v>
          </cell>
          <cell r="E29">
            <v>3.3</v>
          </cell>
          <cell r="F29">
            <v>1620</v>
          </cell>
          <cell r="G29">
            <v>18</v>
          </cell>
          <cell r="H29">
            <v>10</v>
          </cell>
          <cell r="I29">
            <v>1</v>
          </cell>
          <cell r="J29">
            <v>2</v>
          </cell>
          <cell r="K29">
            <v>1.0269999999999999</v>
          </cell>
          <cell r="L29">
            <v>1485</v>
          </cell>
          <cell r="M29">
            <v>53.5</v>
          </cell>
          <cell r="N29">
            <v>2</v>
          </cell>
          <cell r="O29">
            <v>0</v>
          </cell>
          <cell r="P29">
            <v>0</v>
          </cell>
        </row>
        <row r="30">
          <cell r="A30" t="str">
            <v>4107</v>
          </cell>
          <cell r="B30">
            <v>73</v>
          </cell>
          <cell r="C30" t="str">
            <v>020301</v>
          </cell>
          <cell r="D30" t="str">
            <v>H</v>
          </cell>
          <cell r="E30">
            <v>3.2</v>
          </cell>
          <cell r="F30">
            <v>3750</v>
          </cell>
          <cell r="G30">
            <v>18</v>
          </cell>
          <cell r="H30">
            <v>10</v>
          </cell>
          <cell r="I30">
            <v>1</v>
          </cell>
          <cell r="J30">
            <v>2</v>
          </cell>
          <cell r="K30">
            <v>1.0269999999999999</v>
          </cell>
          <cell r="L30">
            <v>3333</v>
          </cell>
          <cell r="M30">
            <v>120</v>
          </cell>
          <cell r="N30">
            <v>2</v>
          </cell>
          <cell r="O30">
            <v>0</v>
          </cell>
          <cell r="P30">
            <v>0</v>
          </cell>
        </row>
        <row r="31">
          <cell r="A31" t="str">
            <v>3121</v>
          </cell>
          <cell r="B31">
            <v>1</v>
          </cell>
          <cell r="C31" t="str">
            <v>020301</v>
          </cell>
          <cell r="D31" t="str">
            <v>H</v>
          </cell>
          <cell r="E31">
            <v>3.6</v>
          </cell>
          <cell r="F31">
            <v>123</v>
          </cell>
          <cell r="G31">
            <v>18</v>
          </cell>
          <cell r="H31">
            <v>10</v>
          </cell>
          <cell r="I31">
            <v>1</v>
          </cell>
          <cell r="J31">
            <v>1</v>
          </cell>
          <cell r="K31">
            <v>1.0269999999999999</v>
          </cell>
          <cell r="L31">
            <v>123</v>
          </cell>
          <cell r="M31">
            <v>4.4000000000000004</v>
          </cell>
          <cell r="N31">
            <v>2</v>
          </cell>
          <cell r="O31">
            <v>0</v>
          </cell>
          <cell r="P31">
            <v>0</v>
          </cell>
        </row>
        <row r="32">
          <cell r="A32" t="str">
            <v>1101</v>
          </cell>
          <cell r="B32">
            <v>336279</v>
          </cell>
          <cell r="C32" t="str">
            <v>030301</v>
          </cell>
          <cell r="D32" t="str">
            <v>H</v>
          </cell>
          <cell r="E32">
            <v>4.0999999999999996</v>
          </cell>
          <cell r="F32">
            <v>1340</v>
          </cell>
          <cell r="G32">
            <v>18</v>
          </cell>
          <cell r="H32">
            <v>10</v>
          </cell>
          <cell r="I32">
            <v>1</v>
          </cell>
          <cell r="J32">
            <v>1</v>
          </cell>
          <cell r="K32">
            <v>1.0269999999999999</v>
          </cell>
          <cell r="L32">
            <v>1526</v>
          </cell>
          <cell r="M32">
            <v>54.9</v>
          </cell>
          <cell r="N32">
            <v>1</v>
          </cell>
          <cell r="O32">
            <v>7200</v>
          </cell>
          <cell r="P32">
            <v>10987.2</v>
          </cell>
        </row>
        <row r="33">
          <cell r="A33" t="str">
            <v>1101</v>
          </cell>
          <cell r="B33">
            <v>336278</v>
          </cell>
          <cell r="C33" t="str">
            <v>030301</v>
          </cell>
          <cell r="D33" t="str">
            <v>H</v>
          </cell>
          <cell r="E33">
            <v>3.4</v>
          </cell>
          <cell r="F33">
            <v>3770</v>
          </cell>
          <cell r="G33">
            <v>18</v>
          </cell>
          <cell r="H33">
            <v>10</v>
          </cell>
          <cell r="I33">
            <v>1</v>
          </cell>
          <cell r="J33">
            <v>1</v>
          </cell>
          <cell r="K33">
            <v>1.0269999999999999</v>
          </cell>
          <cell r="L33">
            <v>3561</v>
          </cell>
          <cell r="M33">
            <v>128.19999999999999</v>
          </cell>
          <cell r="N33">
            <v>1</v>
          </cell>
          <cell r="O33">
            <v>7200</v>
          </cell>
          <cell r="P33">
            <v>25639.200000000001</v>
          </cell>
        </row>
        <row r="34">
          <cell r="A34" t="str">
            <v>1103</v>
          </cell>
          <cell r="B34">
            <v>843255</v>
          </cell>
          <cell r="C34" t="str">
            <v>030301</v>
          </cell>
          <cell r="D34" t="str">
            <v>H</v>
          </cell>
          <cell r="E34">
            <v>2.8</v>
          </cell>
          <cell r="F34">
            <v>1500</v>
          </cell>
          <cell r="G34">
            <v>18</v>
          </cell>
          <cell r="H34">
            <v>10</v>
          </cell>
          <cell r="I34">
            <v>1</v>
          </cell>
          <cell r="J34">
            <v>1</v>
          </cell>
          <cell r="K34">
            <v>1.0269999999999999</v>
          </cell>
          <cell r="L34">
            <v>1167</v>
          </cell>
          <cell r="M34">
            <v>42</v>
          </cell>
          <cell r="N34">
            <v>1</v>
          </cell>
          <cell r="O34">
            <v>5500</v>
          </cell>
          <cell r="P34">
            <v>6418.5</v>
          </cell>
        </row>
        <row r="35">
          <cell r="A35" t="str">
            <v>3105</v>
          </cell>
          <cell r="B35">
            <v>239653</v>
          </cell>
          <cell r="C35" t="str">
            <v>030301</v>
          </cell>
          <cell r="D35" t="str">
            <v>П</v>
          </cell>
          <cell r="E35">
            <v>3.5</v>
          </cell>
          <cell r="F35">
            <v>725</v>
          </cell>
          <cell r="G35">
            <v>18</v>
          </cell>
          <cell r="H35">
            <v>10</v>
          </cell>
          <cell r="I35">
            <v>1</v>
          </cell>
          <cell r="J35">
            <v>1</v>
          </cell>
          <cell r="K35">
            <v>1.0269999999999999</v>
          </cell>
          <cell r="L35">
            <v>705</v>
          </cell>
          <cell r="M35">
            <v>25.4</v>
          </cell>
          <cell r="N35">
            <v>1</v>
          </cell>
          <cell r="O35">
            <v>5500</v>
          </cell>
          <cell r="P35">
            <v>3877.5</v>
          </cell>
        </row>
        <row r="36">
          <cell r="A36" t="str">
            <v>3107</v>
          </cell>
          <cell r="B36">
            <v>136680</v>
          </cell>
          <cell r="C36" t="str">
            <v>030301</v>
          </cell>
          <cell r="D36" t="str">
            <v>H</v>
          </cell>
          <cell r="E36">
            <v>3.8</v>
          </cell>
          <cell r="F36">
            <v>1240</v>
          </cell>
          <cell r="G36">
            <v>18</v>
          </cell>
          <cell r="H36">
            <v>10</v>
          </cell>
          <cell r="I36">
            <v>1</v>
          </cell>
          <cell r="J36">
            <v>1</v>
          </cell>
          <cell r="K36">
            <v>1.0269999999999999</v>
          </cell>
          <cell r="L36">
            <v>1309</v>
          </cell>
          <cell r="M36">
            <v>47.1</v>
          </cell>
          <cell r="N36">
            <v>1</v>
          </cell>
          <cell r="O36">
            <v>7400</v>
          </cell>
          <cell r="P36">
            <v>9686.6</v>
          </cell>
        </row>
        <row r="37">
          <cell r="A37" t="str">
            <v>3108</v>
          </cell>
          <cell r="B37">
            <v>136618</v>
          </cell>
          <cell r="C37" t="str">
            <v>030301</v>
          </cell>
          <cell r="D37" t="str">
            <v>H</v>
          </cell>
          <cell r="E37">
            <v>3.6</v>
          </cell>
          <cell r="F37">
            <v>1860</v>
          </cell>
          <cell r="G37">
            <v>18</v>
          </cell>
          <cell r="H37">
            <v>10</v>
          </cell>
          <cell r="I37">
            <v>1</v>
          </cell>
          <cell r="J37">
            <v>1</v>
          </cell>
          <cell r="K37">
            <v>1.0269999999999999</v>
          </cell>
          <cell r="L37">
            <v>1860</v>
          </cell>
          <cell r="M37">
            <v>67</v>
          </cell>
          <cell r="N37">
            <v>1</v>
          </cell>
          <cell r="O37">
            <v>7400</v>
          </cell>
          <cell r="P37">
            <v>13764</v>
          </cell>
        </row>
        <row r="38">
          <cell r="A38" t="str">
            <v>3108</v>
          </cell>
          <cell r="B38">
            <v>136617</v>
          </cell>
          <cell r="C38" t="str">
            <v>030301</v>
          </cell>
          <cell r="D38" t="str">
            <v>H</v>
          </cell>
          <cell r="E38">
            <v>3.7</v>
          </cell>
          <cell r="F38">
            <v>3740</v>
          </cell>
          <cell r="G38">
            <v>18</v>
          </cell>
          <cell r="H38">
            <v>10</v>
          </cell>
          <cell r="I38">
            <v>1</v>
          </cell>
          <cell r="J38">
            <v>1</v>
          </cell>
          <cell r="K38">
            <v>1.0269999999999999</v>
          </cell>
          <cell r="L38">
            <v>3844</v>
          </cell>
          <cell r="M38">
            <v>138.4</v>
          </cell>
          <cell r="N38">
            <v>1</v>
          </cell>
          <cell r="O38">
            <v>7400</v>
          </cell>
          <cell r="P38">
            <v>28445.599999999999</v>
          </cell>
        </row>
        <row r="39">
          <cell r="A39" t="str">
            <v>3109</v>
          </cell>
          <cell r="B39">
            <v>928164</v>
          </cell>
          <cell r="C39" t="str">
            <v>030301</v>
          </cell>
          <cell r="D39" t="str">
            <v>H</v>
          </cell>
          <cell r="E39">
            <v>3.7</v>
          </cell>
          <cell r="F39">
            <v>1500</v>
          </cell>
          <cell r="G39">
            <v>18</v>
          </cell>
          <cell r="H39">
            <v>10</v>
          </cell>
          <cell r="I39">
            <v>1</v>
          </cell>
          <cell r="J39">
            <v>1</v>
          </cell>
          <cell r="K39">
            <v>1.0269999999999999</v>
          </cell>
          <cell r="L39">
            <v>1542</v>
          </cell>
          <cell r="M39">
            <v>55.5</v>
          </cell>
          <cell r="N39">
            <v>1</v>
          </cell>
          <cell r="O39">
            <v>7400</v>
          </cell>
          <cell r="P39">
            <v>11410.8</v>
          </cell>
        </row>
        <row r="40">
          <cell r="A40" t="str">
            <v>3114</v>
          </cell>
          <cell r="B40">
            <v>55784</v>
          </cell>
          <cell r="C40" t="str">
            <v>030301</v>
          </cell>
          <cell r="D40" t="str">
            <v>П</v>
          </cell>
          <cell r="E40">
            <v>3.5</v>
          </cell>
          <cell r="F40">
            <v>1740</v>
          </cell>
          <cell r="G40">
            <v>18</v>
          </cell>
          <cell r="H40">
            <v>10</v>
          </cell>
          <cell r="I40">
            <v>1</v>
          </cell>
          <cell r="J40">
            <v>1</v>
          </cell>
          <cell r="K40">
            <v>1.0269999999999999</v>
          </cell>
          <cell r="L40">
            <v>1692</v>
          </cell>
          <cell r="M40">
            <v>60.9</v>
          </cell>
          <cell r="N40">
            <v>1</v>
          </cell>
          <cell r="O40">
            <v>7000</v>
          </cell>
          <cell r="P40">
            <v>11844</v>
          </cell>
        </row>
        <row r="41">
          <cell r="A41" t="str">
            <v>4108</v>
          </cell>
          <cell r="B41">
            <v>833339</v>
          </cell>
          <cell r="C41" t="str">
            <v>030301</v>
          </cell>
          <cell r="D41" t="str">
            <v>П</v>
          </cell>
          <cell r="E41">
            <v>3.4</v>
          </cell>
          <cell r="F41">
            <v>420</v>
          </cell>
          <cell r="G41">
            <v>18</v>
          </cell>
          <cell r="H41">
            <v>10</v>
          </cell>
          <cell r="I41">
            <v>1</v>
          </cell>
          <cell r="J41">
            <v>1</v>
          </cell>
          <cell r="K41">
            <v>1.0269999999999999</v>
          </cell>
          <cell r="L41">
            <v>397</v>
          </cell>
          <cell r="M41">
            <v>14.3</v>
          </cell>
          <cell r="N41">
            <v>1</v>
          </cell>
          <cell r="O41">
            <v>6100</v>
          </cell>
          <cell r="P41">
            <v>2421.6999999999998</v>
          </cell>
        </row>
        <row r="42">
          <cell r="A42" t="str">
            <v>4101</v>
          </cell>
          <cell r="B42">
            <v>706099</v>
          </cell>
          <cell r="C42" t="str">
            <v>030301</v>
          </cell>
          <cell r="D42" t="str">
            <v>П</v>
          </cell>
          <cell r="E42">
            <v>3.6</v>
          </cell>
          <cell r="F42">
            <v>640</v>
          </cell>
          <cell r="G42">
            <v>18</v>
          </cell>
          <cell r="H42">
            <v>10</v>
          </cell>
          <cell r="I42">
            <v>1</v>
          </cell>
          <cell r="J42">
            <v>1</v>
          </cell>
          <cell r="K42">
            <v>1.0269999999999999</v>
          </cell>
          <cell r="L42">
            <v>640</v>
          </cell>
          <cell r="M42">
            <v>23</v>
          </cell>
          <cell r="N42">
            <v>1</v>
          </cell>
          <cell r="O42">
            <v>7400</v>
          </cell>
          <cell r="P42">
            <v>4736</v>
          </cell>
        </row>
        <row r="43">
          <cell r="A43" t="str">
            <v>4101</v>
          </cell>
          <cell r="B43">
            <v>571</v>
          </cell>
          <cell r="C43" t="str">
            <v>030301</v>
          </cell>
          <cell r="D43" t="str">
            <v>П</v>
          </cell>
          <cell r="E43">
            <v>3.8</v>
          </cell>
          <cell r="F43">
            <v>2520</v>
          </cell>
          <cell r="G43">
            <v>18</v>
          </cell>
          <cell r="H43">
            <v>10</v>
          </cell>
          <cell r="I43">
            <v>1</v>
          </cell>
          <cell r="J43">
            <v>1</v>
          </cell>
          <cell r="K43">
            <v>1.0269999999999999</v>
          </cell>
          <cell r="L43">
            <v>2660</v>
          </cell>
          <cell r="M43">
            <v>95.8</v>
          </cell>
          <cell r="N43">
            <v>1</v>
          </cell>
          <cell r="O43">
            <v>7400</v>
          </cell>
          <cell r="P43">
            <v>19684</v>
          </cell>
        </row>
        <row r="44">
          <cell r="A44" t="str">
            <v>4102</v>
          </cell>
          <cell r="B44">
            <v>180131</v>
          </cell>
          <cell r="C44" t="str">
            <v>030301</v>
          </cell>
          <cell r="D44" t="str">
            <v>П</v>
          </cell>
          <cell r="E44">
            <v>3.6</v>
          </cell>
          <cell r="F44">
            <v>2330</v>
          </cell>
          <cell r="G44">
            <v>18</v>
          </cell>
          <cell r="H44">
            <v>10</v>
          </cell>
          <cell r="I44">
            <v>1</v>
          </cell>
          <cell r="J44">
            <v>1</v>
          </cell>
          <cell r="K44">
            <v>1.0269999999999999</v>
          </cell>
          <cell r="L44">
            <v>2330</v>
          </cell>
          <cell r="M44">
            <v>83.9</v>
          </cell>
          <cell r="N44">
            <v>1</v>
          </cell>
          <cell r="O44">
            <v>6100</v>
          </cell>
          <cell r="P44">
            <v>14213</v>
          </cell>
        </row>
        <row r="45">
          <cell r="A45" t="str">
            <v>3103</v>
          </cell>
          <cell r="B45">
            <v>33530</v>
          </cell>
          <cell r="C45" t="str">
            <v>030301</v>
          </cell>
          <cell r="D45" t="str">
            <v>П</v>
          </cell>
          <cell r="E45">
            <v>3.9</v>
          </cell>
          <cell r="F45">
            <v>1200</v>
          </cell>
          <cell r="G45">
            <v>18</v>
          </cell>
          <cell r="H45">
            <v>10</v>
          </cell>
          <cell r="I45">
            <v>1</v>
          </cell>
          <cell r="J45">
            <v>1</v>
          </cell>
          <cell r="K45">
            <v>1.0269999999999999</v>
          </cell>
          <cell r="L45">
            <v>1300</v>
          </cell>
          <cell r="M45">
            <v>46.8</v>
          </cell>
          <cell r="N45">
            <v>1</v>
          </cell>
          <cell r="O45">
            <v>7000</v>
          </cell>
          <cell r="P45">
            <v>9100</v>
          </cell>
        </row>
        <row r="46">
          <cell r="A46" t="str">
            <v>6105</v>
          </cell>
          <cell r="B46">
            <v>1204</v>
          </cell>
          <cell r="C46" t="str">
            <v>030301</v>
          </cell>
          <cell r="D46" t="str">
            <v>H</v>
          </cell>
          <cell r="E46">
            <v>3.2</v>
          </cell>
          <cell r="F46">
            <v>1515</v>
          </cell>
          <cell r="G46">
            <v>18</v>
          </cell>
          <cell r="H46">
            <v>10</v>
          </cell>
          <cell r="I46">
            <v>1</v>
          </cell>
          <cell r="J46">
            <v>2</v>
          </cell>
          <cell r="K46">
            <v>1.0269999999999999</v>
          </cell>
          <cell r="L46">
            <v>1347</v>
          </cell>
          <cell r="M46">
            <v>48.5</v>
          </cell>
          <cell r="N46">
            <v>2</v>
          </cell>
          <cell r="O46">
            <v>0</v>
          </cell>
          <cell r="P46">
            <v>0</v>
          </cell>
        </row>
        <row r="47">
          <cell r="A47" t="str">
            <v>4107</v>
          </cell>
          <cell r="B47">
            <v>76</v>
          </cell>
          <cell r="C47" t="str">
            <v>030301</v>
          </cell>
          <cell r="D47" t="str">
            <v>H</v>
          </cell>
          <cell r="E47">
            <v>3.3</v>
          </cell>
          <cell r="F47">
            <v>395</v>
          </cell>
          <cell r="G47">
            <v>18</v>
          </cell>
          <cell r="H47">
            <v>10</v>
          </cell>
          <cell r="I47">
            <v>1</v>
          </cell>
          <cell r="J47">
            <v>2</v>
          </cell>
          <cell r="K47">
            <v>1.0269999999999999</v>
          </cell>
          <cell r="L47">
            <v>362</v>
          </cell>
          <cell r="M47">
            <v>13</v>
          </cell>
          <cell r="N47">
            <v>2</v>
          </cell>
          <cell r="O47">
            <v>0</v>
          </cell>
          <cell r="P47">
            <v>0</v>
          </cell>
        </row>
        <row r="48">
          <cell r="A48" t="str">
            <v>4107</v>
          </cell>
          <cell r="B48">
            <v>75</v>
          </cell>
          <cell r="C48" t="str">
            <v>030301</v>
          </cell>
          <cell r="D48" t="str">
            <v>H</v>
          </cell>
          <cell r="E48">
            <v>3.3</v>
          </cell>
          <cell r="F48">
            <v>3750</v>
          </cell>
          <cell r="G48">
            <v>18</v>
          </cell>
          <cell r="H48">
            <v>10</v>
          </cell>
          <cell r="I48">
            <v>1</v>
          </cell>
          <cell r="J48">
            <v>2</v>
          </cell>
          <cell r="K48">
            <v>1.0269999999999999</v>
          </cell>
          <cell r="L48">
            <v>3438</v>
          </cell>
          <cell r="M48">
            <v>123.8</v>
          </cell>
          <cell r="N48">
            <v>2</v>
          </cell>
          <cell r="O48">
            <v>0</v>
          </cell>
          <cell r="P48">
            <v>0</v>
          </cell>
        </row>
        <row r="49">
          <cell r="A49" t="str">
            <v>3121</v>
          </cell>
          <cell r="B49">
            <v>2</v>
          </cell>
          <cell r="C49" t="str">
            <v>030301</v>
          </cell>
          <cell r="D49" t="str">
            <v>H</v>
          </cell>
          <cell r="E49">
            <v>3.4</v>
          </cell>
          <cell r="F49">
            <v>168</v>
          </cell>
          <cell r="G49">
            <v>18</v>
          </cell>
          <cell r="H49">
            <v>10</v>
          </cell>
          <cell r="I49">
            <v>1</v>
          </cell>
          <cell r="J49">
            <v>2</v>
          </cell>
          <cell r="K49">
            <v>1.0269999999999999</v>
          </cell>
          <cell r="L49">
            <v>159</v>
          </cell>
          <cell r="M49">
            <v>5.7</v>
          </cell>
          <cell r="N49">
            <v>2</v>
          </cell>
          <cell r="O49">
            <v>0</v>
          </cell>
          <cell r="P49">
            <v>0</v>
          </cell>
        </row>
        <row r="50">
          <cell r="A50" t="str">
            <v>1101</v>
          </cell>
          <cell r="B50">
            <v>336280</v>
          </cell>
          <cell r="C50" t="str">
            <v>040301</v>
          </cell>
          <cell r="D50" t="str">
            <v>H</v>
          </cell>
          <cell r="E50">
            <v>3.6</v>
          </cell>
          <cell r="F50">
            <v>3770</v>
          </cell>
          <cell r="G50">
            <v>18</v>
          </cell>
          <cell r="H50">
            <v>10</v>
          </cell>
          <cell r="I50">
            <v>1</v>
          </cell>
          <cell r="J50">
            <v>1</v>
          </cell>
          <cell r="K50">
            <v>1.0269999999999999</v>
          </cell>
          <cell r="L50">
            <v>3770</v>
          </cell>
          <cell r="M50">
            <v>135.69999999999999</v>
          </cell>
          <cell r="N50">
            <v>1</v>
          </cell>
          <cell r="O50">
            <v>7200</v>
          </cell>
          <cell r="P50">
            <v>27144</v>
          </cell>
        </row>
        <row r="51">
          <cell r="A51" t="str">
            <v>1101</v>
          </cell>
          <cell r="B51">
            <v>336279</v>
          </cell>
          <cell r="C51" t="str">
            <v>040301</v>
          </cell>
          <cell r="D51" t="str">
            <v>H</v>
          </cell>
          <cell r="E51">
            <v>3.5</v>
          </cell>
          <cell r="F51">
            <v>3770</v>
          </cell>
          <cell r="G51">
            <v>18</v>
          </cell>
          <cell r="H51">
            <v>10</v>
          </cell>
          <cell r="I51">
            <v>1</v>
          </cell>
          <cell r="J51">
            <v>1</v>
          </cell>
          <cell r="K51">
            <v>1.0269999999999999</v>
          </cell>
          <cell r="L51">
            <v>3665</v>
          </cell>
          <cell r="M51">
            <v>132</v>
          </cell>
          <cell r="N51">
            <v>1</v>
          </cell>
          <cell r="O51">
            <v>7200</v>
          </cell>
          <cell r="P51">
            <v>26388</v>
          </cell>
        </row>
        <row r="52">
          <cell r="A52" t="str">
            <v>1103</v>
          </cell>
          <cell r="B52">
            <v>843256</v>
          </cell>
          <cell r="C52" t="str">
            <v>040301</v>
          </cell>
          <cell r="D52" t="str">
            <v>H</v>
          </cell>
          <cell r="E52">
            <v>2.8</v>
          </cell>
          <cell r="F52">
            <v>1270</v>
          </cell>
          <cell r="G52">
            <v>18</v>
          </cell>
          <cell r="H52">
            <v>10</v>
          </cell>
          <cell r="I52">
            <v>1</v>
          </cell>
          <cell r="J52">
            <v>1</v>
          </cell>
          <cell r="K52">
            <v>1.0269999999999999</v>
          </cell>
          <cell r="L52">
            <v>988</v>
          </cell>
          <cell r="M52">
            <v>35.6</v>
          </cell>
          <cell r="N52">
            <v>1</v>
          </cell>
          <cell r="O52">
            <v>5500</v>
          </cell>
          <cell r="P52">
            <v>5434</v>
          </cell>
        </row>
        <row r="53">
          <cell r="A53" t="str">
            <v>1113</v>
          </cell>
          <cell r="B53">
            <v>64268</v>
          </cell>
          <cell r="C53" t="str">
            <v>040301</v>
          </cell>
          <cell r="D53" t="str">
            <v>П</v>
          </cell>
          <cell r="E53">
            <v>3.7</v>
          </cell>
          <cell r="F53">
            <v>1280</v>
          </cell>
          <cell r="G53">
            <v>18</v>
          </cell>
          <cell r="H53">
            <v>10</v>
          </cell>
          <cell r="I53">
            <v>1</v>
          </cell>
          <cell r="J53">
            <v>1</v>
          </cell>
          <cell r="K53">
            <v>1.0269999999999999</v>
          </cell>
          <cell r="L53">
            <v>1316</v>
          </cell>
          <cell r="M53">
            <v>47.4</v>
          </cell>
          <cell r="N53">
            <v>1</v>
          </cell>
          <cell r="O53">
            <v>7000</v>
          </cell>
          <cell r="P53">
            <v>9212</v>
          </cell>
        </row>
        <row r="54">
          <cell r="A54" t="str">
            <v>3105</v>
          </cell>
          <cell r="B54">
            <v>136275</v>
          </cell>
          <cell r="C54" t="str">
            <v>040301</v>
          </cell>
          <cell r="D54" t="str">
            <v>П</v>
          </cell>
          <cell r="E54">
            <v>3.5</v>
          </cell>
          <cell r="F54">
            <v>715</v>
          </cell>
          <cell r="G54">
            <v>18</v>
          </cell>
          <cell r="H54">
            <v>10</v>
          </cell>
          <cell r="I54">
            <v>1</v>
          </cell>
          <cell r="J54">
            <v>1</v>
          </cell>
          <cell r="K54">
            <v>1.0269999999999999</v>
          </cell>
          <cell r="L54">
            <v>695</v>
          </cell>
          <cell r="M54">
            <v>25</v>
          </cell>
          <cell r="N54">
            <v>1</v>
          </cell>
          <cell r="O54">
            <v>5500</v>
          </cell>
          <cell r="P54">
            <v>3822.5</v>
          </cell>
        </row>
        <row r="55">
          <cell r="A55" t="str">
            <v>3107</v>
          </cell>
          <cell r="B55">
            <v>136681</v>
          </cell>
          <cell r="C55" t="str">
            <v>040301</v>
          </cell>
          <cell r="D55" t="str">
            <v>H</v>
          </cell>
          <cell r="E55">
            <v>3.8</v>
          </cell>
          <cell r="F55">
            <v>1390</v>
          </cell>
          <cell r="G55">
            <v>18</v>
          </cell>
          <cell r="H55">
            <v>10</v>
          </cell>
          <cell r="I55">
            <v>1</v>
          </cell>
          <cell r="J55">
            <v>1</v>
          </cell>
          <cell r="K55">
            <v>1.0269999999999999</v>
          </cell>
          <cell r="L55">
            <v>1467</v>
          </cell>
          <cell r="M55">
            <v>52.8</v>
          </cell>
          <cell r="N55">
            <v>1</v>
          </cell>
          <cell r="O55">
            <v>7400</v>
          </cell>
          <cell r="P55">
            <v>10855.8</v>
          </cell>
        </row>
        <row r="56">
          <cell r="A56" t="str">
            <v>3108</v>
          </cell>
          <cell r="B56">
            <v>136618</v>
          </cell>
          <cell r="C56" t="str">
            <v>040301</v>
          </cell>
          <cell r="D56" t="str">
            <v>H</v>
          </cell>
          <cell r="E56">
            <v>3.7</v>
          </cell>
          <cell r="F56">
            <v>3750</v>
          </cell>
          <cell r="G56">
            <v>18</v>
          </cell>
          <cell r="H56">
            <v>10</v>
          </cell>
          <cell r="I56">
            <v>1</v>
          </cell>
          <cell r="J56">
            <v>1</v>
          </cell>
          <cell r="K56">
            <v>1.0269999999999999</v>
          </cell>
          <cell r="L56">
            <v>3854</v>
          </cell>
          <cell r="M56">
            <v>138.80000000000001</v>
          </cell>
          <cell r="N56">
            <v>1</v>
          </cell>
          <cell r="O56">
            <v>7400</v>
          </cell>
          <cell r="P56">
            <v>28519.599999999999</v>
          </cell>
        </row>
        <row r="57">
          <cell r="A57" t="str">
            <v>3109</v>
          </cell>
          <cell r="B57">
            <v>928164</v>
          </cell>
          <cell r="C57" t="str">
            <v>040301</v>
          </cell>
          <cell r="D57" t="str">
            <v>H</v>
          </cell>
          <cell r="E57">
            <v>3.7</v>
          </cell>
          <cell r="F57">
            <v>1860</v>
          </cell>
          <cell r="G57">
            <v>18</v>
          </cell>
          <cell r="H57">
            <v>10</v>
          </cell>
          <cell r="I57">
            <v>1</v>
          </cell>
          <cell r="J57">
            <v>1</v>
          </cell>
          <cell r="K57">
            <v>1.0269999999999999</v>
          </cell>
          <cell r="L57">
            <v>1912</v>
          </cell>
          <cell r="M57">
            <v>68.8</v>
          </cell>
          <cell r="N57">
            <v>1</v>
          </cell>
          <cell r="O57">
            <v>7400</v>
          </cell>
          <cell r="P57">
            <v>14148.8</v>
          </cell>
        </row>
        <row r="58">
          <cell r="A58" t="str">
            <v>4101</v>
          </cell>
          <cell r="B58">
            <v>706100</v>
          </cell>
          <cell r="C58" t="str">
            <v>040301</v>
          </cell>
          <cell r="D58" t="str">
            <v>П</v>
          </cell>
          <cell r="E58">
            <v>3.8</v>
          </cell>
          <cell r="F58">
            <v>745</v>
          </cell>
          <cell r="G58">
            <v>18</v>
          </cell>
          <cell r="H58">
            <v>10</v>
          </cell>
          <cell r="I58">
            <v>1</v>
          </cell>
          <cell r="J58">
            <v>1</v>
          </cell>
          <cell r="K58">
            <v>1.0269999999999999</v>
          </cell>
          <cell r="L58">
            <v>786</v>
          </cell>
          <cell r="M58">
            <v>28.3</v>
          </cell>
          <cell r="N58">
            <v>1</v>
          </cell>
          <cell r="O58">
            <v>7400</v>
          </cell>
          <cell r="P58">
            <v>5816.4</v>
          </cell>
        </row>
        <row r="59">
          <cell r="A59" t="str">
            <v>4101</v>
          </cell>
          <cell r="B59">
            <v>572</v>
          </cell>
          <cell r="C59" t="str">
            <v>040301</v>
          </cell>
          <cell r="D59" t="str">
            <v>П</v>
          </cell>
          <cell r="E59">
            <v>3.6</v>
          </cell>
          <cell r="F59">
            <v>2730</v>
          </cell>
          <cell r="G59">
            <v>18</v>
          </cell>
          <cell r="H59">
            <v>10</v>
          </cell>
          <cell r="I59">
            <v>1</v>
          </cell>
          <cell r="J59">
            <v>1</v>
          </cell>
          <cell r="K59">
            <v>1.0269999999999999</v>
          </cell>
          <cell r="L59">
            <v>2730</v>
          </cell>
          <cell r="M59">
            <v>98.3</v>
          </cell>
          <cell r="N59">
            <v>1</v>
          </cell>
          <cell r="O59">
            <v>7400</v>
          </cell>
          <cell r="P59">
            <v>20202</v>
          </cell>
        </row>
        <row r="60">
          <cell r="A60" t="str">
            <v>3103</v>
          </cell>
          <cell r="B60">
            <v>33531</v>
          </cell>
          <cell r="C60" t="str">
            <v>040301</v>
          </cell>
          <cell r="D60" t="str">
            <v>П</v>
          </cell>
          <cell r="E60">
            <v>3.6</v>
          </cell>
          <cell r="F60">
            <v>2580</v>
          </cell>
          <cell r="G60">
            <v>18</v>
          </cell>
          <cell r="H60">
            <v>10</v>
          </cell>
          <cell r="I60">
            <v>1</v>
          </cell>
          <cell r="J60">
            <v>1</v>
          </cell>
          <cell r="K60">
            <v>1.0269999999999999</v>
          </cell>
          <cell r="L60">
            <v>2580</v>
          </cell>
          <cell r="M60">
            <v>92.9</v>
          </cell>
          <cell r="N60">
            <v>1</v>
          </cell>
          <cell r="O60">
            <v>7000</v>
          </cell>
          <cell r="P60">
            <v>18060</v>
          </cell>
        </row>
        <row r="61">
          <cell r="A61" t="str">
            <v>6105</v>
          </cell>
          <cell r="B61">
            <v>1205</v>
          </cell>
          <cell r="C61" t="str">
            <v>040301</v>
          </cell>
          <cell r="D61" t="str">
            <v>H</v>
          </cell>
          <cell r="E61">
            <v>3.3</v>
          </cell>
          <cell r="F61">
            <v>1504</v>
          </cell>
          <cell r="G61">
            <v>18</v>
          </cell>
          <cell r="H61">
            <v>10</v>
          </cell>
          <cell r="I61">
            <v>1</v>
          </cell>
          <cell r="J61">
            <v>2</v>
          </cell>
          <cell r="K61">
            <v>1.0269999999999999</v>
          </cell>
          <cell r="L61">
            <v>1379</v>
          </cell>
          <cell r="M61">
            <v>49.6</v>
          </cell>
          <cell r="N61">
            <v>2</v>
          </cell>
          <cell r="O61">
            <v>0</v>
          </cell>
          <cell r="P61">
            <v>0</v>
          </cell>
        </row>
        <row r="62">
          <cell r="A62" t="str">
            <v>4107</v>
          </cell>
          <cell r="B62">
            <v>78</v>
          </cell>
          <cell r="C62" t="str">
            <v>040301</v>
          </cell>
          <cell r="D62" t="str">
            <v>H</v>
          </cell>
          <cell r="E62">
            <v>3.2</v>
          </cell>
          <cell r="F62">
            <v>1160</v>
          </cell>
          <cell r="G62">
            <v>18</v>
          </cell>
          <cell r="H62">
            <v>10</v>
          </cell>
          <cell r="I62">
            <v>1</v>
          </cell>
          <cell r="J62">
            <v>2</v>
          </cell>
          <cell r="K62">
            <v>1.0269999999999999</v>
          </cell>
          <cell r="L62">
            <v>1031</v>
          </cell>
          <cell r="M62">
            <v>37.1</v>
          </cell>
          <cell r="N62">
            <v>2</v>
          </cell>
          <cell r="O62">
            <v>0</v>
          </cell>
          <cell r="P62">
            <v>0</v>
          </cell>
        </row>
        <row r="63">
          <cell r="A63" t="str">
            <v>4107</v>
          </cell>
          <cell r="B63">
            <v>77</v>
          </cell>
          <cell r="C63" t="str">
            <v>040301</v>
          </cell>
          <cell r="D63" t="str">
            <v>H</v>
          </cell>
          <cell r="E63">
            <v>3.2</v>
          </cell>
          <cell r="F63">
            <v>3530</v>
          </cell>
          <cell r="G63">
            <v>18</v>
          </cell>
          <cell r="H63">
            <v>10</v>
          </cell>
          <cell r="I63">
            <v>1</v>
          </cell>
          <cell r="J63">
            <v>2</v>
          </cell>
          <cell r="K63">
            <v>1.0269999999999999</v>
          </cell>
          <cell r="L63">
            <v>3138</v>
          </cell>
          <cell r="M63">
            <v>113</v>
          </cell>
          <cell r="N63">
            <v>2</v>
          </cell>
          <cell r="O63">
            <v>0</v>
          </cell>
          <cell r="P63">
            <v>0</v>
          </cell>
        </row>
        <row r="64">
          <cell r="A64" t="str">
            <v>3121</v>
          </cell>
          <cell r="B64">
            <v>3</v>
          </cell>
          <cell r="C64" t="str">
            <v>040301</v>
          </cell>
          <cell r="D64" t="str">
            <v>H</v>
          </cell>
          <cell r="E64">
            <v>3.4</v>
          </cell>
          <cell r="F64">
            <v>165</v>
          </cell>
          <cell r="G64">
            <v>18</v>
          </cell>
          <cell r="H64">
            <v>10</v>
          </cell>
          <cell r="I64">
            <v>1</v>
          </cell>
          <cell r="J64">
            <v>2</v>
          </cell>
          <cell r="K64">
            <v>1.0269999999999999</v>
          </cell>
          <cell r="L64">
            <v>156</v>
          </cell>
          <cell r="M64">
            <v>5.6</v>
          </cell>
          <cell r="N64">
            <v>2</v>
          </cell>
          <cell r="O64">
            <v>0</v>
          </cell>
          <cell r="P64">
            <v>0</v>
          </cell>
        </row>
        <row r="65">
          <cell r="A65" t="str">
            <v>1101</v>
          </cell>
          <cell r="B65">
            <v>336281</v>
          </cell>
          <cell r="C65" t="str">
            <v>050301</v>
          </cell>
          <cell r="D65" t="str">
            <v>H</v>
          </cell>
          <cell r="E65">
            <v>3.6</v>
          </cell>
          <cell r="F65">
            <v>3770</v>
          </cell>
          <cell r="G65">
            <v>18</v>
          </cell>
          <cell r="H65">
            <v>10</v>
          </cell>
          <cell r="I65">
            <v>1</v>
          </cell>
          <cell r="J65">
            <v>1</v>
          </cell>
          <cell r="K65">
            <v>1.0269999999999999</v>
          </cell>
          <cell r="L65">
            <v>3770</v>
          </cell>
          <cell r="M65">
            <v>135.69999999999999</v>
          </cell>
          <cell r="N65">
            <v>1</v>
          </cell>
          <cell r="O65">
            <v>7200</v>
          </cell>
          <cell r="P65">
            <v>27144</v>
          </cell>
        </row>
        <row r="66">
          <cell r="A66" t="str">
            <v>1103</v>
          </cell>
          <cell r="B66">
            <v>843257</v>
          </cell>
          <cell r="C66" t="str">
            <v>050301</v>
          </cell>
          <cell r="D66" t="str">
            <v>H</v>
          </cell>
          <cell r="E66">
            <v>2.7</v>
          </cell>
          <cell r="F66">
            <v>1800</v>
          </cell>
          <cell r="G66">
            <v>18</v>
          </cell>
          <cell r="H66">
            <v>10</v>
          </cell>
          <cell r="I66">
            <v>1</v>
          </cell>
          <cell r="J66">
            <v>1</v>
          </cell>
          <cell r="K66">
            <v>1.0269999999999999</v>
          </cell>
          <cell r="L66">
            <v>1350</v>
          </cell>
          <cell r="M66">
            <v>48.6</v>
          </cell>
          <cell r="N66">
            <v>1</v>
          </cell>
          <cell r="O66">
            <v>5500</v>
          </cell>
          <cell r="P66">
            <v>7425</v>
          </cell>
        </row>
        <row r="67">
          <cell r="A67" t="str">
            <v>3105</v>
          </cell>
          <cell r="B67">
            <v>136286</v>
          </cell>
          <cell r="C67" t="str">
            <v>050301</v>
          </cell>
          <cell r="D67" t="str">
            <v>П</v>
          </cell>
          <cell r="E67">
            <v>3.2</v>
          </cell>
          <cell r="F67">
            <v>910</v>
          </cell>
          <cell r="G67">
            <v>18</v>
          </cell>
          <cell r="H67">
            <v>10</v>
          </cell>
          <cell r="I67">
            <v>1</v>
          </cell>
          <cell r="J67">
            <v>1</v>
          </cell>
          <cell r="K67">
            <v>1.0269999999999999</v>
          </cell>
          <cell r="L67">
            <v>809</v>
          </cell>
          <cell r="M67">
            <v>29.1</v>
          </cell>
          <cell r="N67">
            <v>1</v>
          </cell>
          <cell r="O67">
            <v>5500</v>
          </cell>
          <cell r="P67">
            <v>4449.5</v>
          </cell>
        </row>
        <row r="68">
          <cell r="A68" t="str">
            <v>3107</v>
          </cell>
          <cell r="B68">
            <v>136682</v>
          </cell>
          <cell r="C68" t="str">
            <v>050301</v>
          </cell>
          <cell r="D68" t="str">
            <v>H</v>
          </cell>
          <cell r="E68">
            <v>3.7</v>
          </cell>
          <cell r="F68">
            <v>1365</v>
          </cell>
          <cell r="G68">
            <v>18</v>
          </cell>
          <cell r="H68">
            <v>10</v>
          </cell>
          <cell r="I68">
            <v>1</v>
          </cell>
          <cell r="J68">
            <v>1</v>
          </cell>
          <cell r="K68">
            <v>1.0269999999999999</v>
          </cell>
          <cell r="L68">
            <v>1403</v>
          </cell>
          <cell r="M68">
            <v>50.5</v>
          </cell>
          <cell r="N68">
            <v>1</v>
          </cell>
          <cell r="O68">
            <v>7400</v>
          </cell>
          <cell r="P68">
            <v>10382.200000000001</v>
          </cell>
        </row>
        <row r="69">
          <cell r="A69" t="str">
            <v>3108</v>
          </cell>
          <cell r="B69">
            <v>136619</v>
          </cell>
          <cell r="C69" t="str">
            <v>050301</v>
          </cell>
          <cell r="D69" t="str">
            <v>H</v>
          </cell>
          <cell r="E69">
            <v>3.7</v>
          </cell>
          <cell r="F69">
            <v>3740</v>
          </cell>
          <cell r="G69">
            <v>18</v>
          </cell>
          <cell r="H69">
            <v>10</v>
          </cell>
          <cell r="I69">
            <v>1</v>
          </cell>
          <cell r="J69">
            <v>1</v>
          </cell>
          <cell r="K69">
            <v>1.0269999999999999</v>
          </cell>
          <cell r="L69">
            <v>3844</v>
          </cell>
          <cell r="M69">
            <v>138.4</v>
          </cell>
          <cell r="N69">
            <v>1</v>
          </cell>
          <cell r="O69">
            <v>7400</v>
          </cell>
          <cell r="P69">
            <v>28445.599999999999</v>
          </cell>
        </row>
        <row r="70">
          <cell r="A70" t="str">
            <v>3109</v>
          </cell>
          <cell r="B70">
            <v>928165</v>
          </cell>
          <cell r="C70" t="str">
            <v>050301</v>
          </cell>
          <cell r="D70" t="str">
            <v>H</v>
          </cell>
          <cell r="E70">
            <v>3.6</v>
          </cell>
          <cell r="F70">
            <v>1860</v>
          </cell>
          <cell r="G70">
            <v>18</v>
          </cell>
          <cell r="H70">
            <v>10</v>
          </cell>
          <cell r="I70">
            <v>1</v>
          </cell>
          <cell r="J70">
            <v>1</v>
          </cell>
          <cell r="K70">
            <v>1.0269999999999999</v>
          </cell>
          <cell r="L70">
            <v>1860</v>
          </cell>
          <cell r="M70">
            <v>67</v>
          </cell>
          <cell r="N70">
            <v>1</v>
          </cell>
          <cell r="O70">
            <v>7400</v>
          </cell>
          <cell r="P70">
            <v>13764</v>
          </cell>
        </row>
        <row r="71">
          <cell r="A71" t="str">
            <v>3114</v>
          </cell>
          <cell r="B71">
            <v>55785</v>
          </cell>
          <cell r="C71" t="str">
            <v>050301</v>
          </cell>
          <cell r="D71" t="str">
            <v>П</v>
          </cell>
          <cell r="E71">
            <v>3.5</v>
          </cell>
          <cell r="F71">
            <v>1760</v>
          </cell>
          <cell r="G71">
            <v>18</v>
          </cell>
          <cell r="H71">
            <v>10</v>
          </cell>
          <cell r="I71">
            <v>1</v>
          </cell>
          <cell r="J71">
            <v>1</v>
          </cell>
          <cell r="K71">
            <v>1.0269999999999999</v>
          </cell>
          <cell r="L71">
            <v>1711</v>
          </cell>
          <cell r="M71">
            <v>61.6</v>
          </cell>
          <cell r="N71">
            <v>1</v>
          </cell>
          <cell r="O71">
            <v>7000</v>
          </cell>
          <cell r="P71">
            <v>11977</v>
          </cell>
        </row>
        <row r="72">
          <cell r="A72" t="str">
            <v>4108</v>
          </cell>
          <cell r="B72">
            <v>833339</v>
          </cell>
          <cell r="C72" t="str">
            <v>050301</v>
          </cell>
          <cell r="D72" t="str">
            <v>П</v>
          </cell>
          <cell r="E72">
            <v>3.5</v>
          </cell>
          <cell r="F72">
            <v>390</v>
          </cell>
          <cell r="G72">
            <v>18</v>
          </cell>
          <cell r="H72">
            <v>10</v>
          </cell>
          <cell r="I72">
            <v>1</v>
          </cell>
          <cell r="J72">
            <v>1</v>
          </cell>
          <cell r="K72">
            <v>1.0269999999999999</v>
          </cell>
          <cell r="L72">
            <v>379</v>
          </cell>
          <cell r="M72">
            <v>13.7</v>
          </cell>
          <cell r="N72">
            <v>1</v>
          </cell>
          <cell r="O72">
            <v>6100</v>
          </cell>
          <cell r="P72">
            <v>2311.9</v>
          </cell>
        </row>
        <row r="73">
          <cell r="A73" t="str">
            <v>4101</v>
          </cell>
          <cell r="B73">
            <v>1242</v>
          </cell>
          <cell r="C73" t="str">
            <v>050301</v>
          </cell>
          <cell r="D73" t="str">
            <v>П</v>
          </cell>
          <cell r="E73">
            <v>3.2</v>
          </cell>
          <cell r="F73">
            <v>1247</v>
          </cell>
          <cell r="G73">
            <v>18</v>
          </cell>
          <cell r="H73">
            <v>10</v>
          </cell>
          <cell r="I73">
            <v>1</v>
          </cell>
          <cell r="J73">
            <v>1</v>
          </cell>
          <cell r="K73">
            <v>1.0269999999999999</v>
          </cell>
          <cell r="L73">
            <v>1108</v>
          </cell>
          <cell r="M73">
            <v>39.9</v>
          </cell>
          <cell r="N73">
            <v>1</v>
          </cell>
          <cell r="O73">
            <v>7400</v>
          </cell>
          <cell r="P73">
            <v>8199.2000000000007</v>
          </cell>
        </row>
        <row r="74">
          <cell r="A74" t="str">
            <v>4101</v>
          </cell>
          <cell r="B74">
            <v>1244</v>
          </cell>
          <cell r="C74" t="str">
            <v>050301</v>
          </cell>
          <cell r="D74" t="str">
            <v>П</v>
          </cell>
          <cell r="E74">
            <v>3.6</v>
          </cell>
          <cell r="F74">
            <v>783</v>
          </cell>
          <cell r="G74">
            <v>18</v>
          </cell>
          <cell r="H74">
            <v>10</v>
          </cell>
          <cell r="I74">
            <v>1</v>
          </cell>
          <cell r="J74">
            <v>1</v>
          </cell>
          <cell r="K74">
            <v>1.0269999999999999</v>
          </cell>
          <cell r="L74">
            <v>783</v>
          </cell>
          <cell r="M74">
            <v>28.2</v>
          </cell>
          <cell r="N74">
            <v>1</v>
          </cell>
          <cell r="O74">
            <v>7400</v>
          </cell>
          <cell r="P74">
            <v>5794.2</v>
          </cell>
        </row>
        <row r="75">
          <cell r="A75" t="str">
            <v>4101</v>
          </cell>
          <cell r="B75">
            <v>573</v>
          </cell>
          <cell r="C75" t="str">
            <v>050301</v>
          </cell>
          <cell r="D75" t="str">
            <v>П</v>
          </cell>
          <cell r="E75">
            <v>3.5</v>
          </cell>
          <cell r="F75">
            <v>1540</v>
          </cell>
          <cell r="G75">
            <v>18</v>
          </cell>
          <cell r="H75">
            <v>10</v>
          </cell>
          <cell r="I75">
            <v>1</v>
          </cell>
          <cell r="J75">
            <v>1</v>
          </cell>
          <cell r="K75">
            <v>1.0269999999999999</v>
          </cell>
          <cell r="L75">
            <v>1497</v>
          </cell>
          <cell r="M75">
            <v>53.9</v>
          </cell>
          <cell r="N75">
            <v>1</v>
          </cell>
          <cell r="O75">
            <v>7400</v>
          </cell>
          <cell r="P75">
            <v>11077.8</v>
          </cell>
        </row>
        <row r="76">
          <cell r="A76" t="str">
            <v>4102</v>
          </cell>
          <cell r="B76">
            <v>180131</v>
          </cell>
          <cell r="C76" t="str">
            <v>050301</v>
          </cell>
          <cell r="D76" t="str">
            <v>П</v>
          </cell>
          <cell r="E76">
            <v>3.4</v>
          </cell>
          <cell r="F76">
            <v>2325</v>
          </cell>
          <cell r="G76">
            <v>18</v>
          </cell>
          <cell r="H76">
            <v>10</v>
          </cell>
          <cell r="I76">
            <v>1</v>
          </cell>
          <cell r="J76">
            <v>1</v>
          </cell>
          <cell r="K76">
            <v>1.0269999999999999</v>
          </cell>
          <cell r="L76">
            <v>2196</v>
          </cell>
          <cell r="M76">
            <v>79.099999999999994</v>
          </cell>
          <cell r="N76">
            <v>1</v>
          </cell>
          <cell r="O76">
            <v>6100</v>
          </cell>
          <cell r="P76">
            <v>13395.6</v>
          </cell>
        </row>
        <row r="77">
          <cell r="A77" t="str">
            <v>3103</v>
          </cell>
          <cell r="B77">
            <v>33531</v>
          </cell>
          <cell r="C77" t="str">
            <v>050301</v>
          </cell>
          <cell r="D77" t="str">
            <v>П</v>
          </cell>
          <cell r="E77">
            <v>3.5</v>
          </cell>
          <cell r="F77">
            <v>1430</v>
          </cell>
          <cell r="G77">
            <v>18</v>
          </cell>
          <cell r="H77">
            <v>10</v>
          </cell>
          <cell r="I77">
            <v>1</v>
          </cell>
          <cell r="J77">
            <v>1</v>
          </cell>
          <cell r="K77">
            <v>1.0269999999999999</v>
          </cell>
          <cell r="L77">
            <v>1390</v>
          </cell>
          <cell r="M77">
            <v>50.1</v>
          </cell>
          <cell r="N77">
            <v>1</v>
          </cell>
          <cell r="O77">
            <v>7000</v>
          </cell>
          <cell r="P77">
            <v>9730</v>
          </cell>
        </row>
        <row r="78">
          <cell r="A78" t="str">
            <v>6105</v>
          </cell>
          <cell r="B78">
            <v>1206</v>
          </cell>
          <cell r="C78" t="str">
            <v>050301</v>
          </cell>
          <cell r="D78" t="str">
            <v>H</v>
          </cell>
          <cell r="E78">
            <v>3.2</v>
          </cell>
          <cell r="F78">
            <v>1655</v>
          </cell>
          <cell r="G78">
            <v>18</v>
          </cell>
          <cell r="H78">
            <v>10</v>
          </cell>
          <cell r="I78">
            <v>1</v>
          </cell>
          <cell r="J78">
            <v>2</v>
          </cell>
          <cell r="K78">
            <v>1.0269999999999999</v>
          </cell>
          <cell r="L78">
            <v>1471</v>
          </cell>
          <cell r="M78">
            <v>53</v>
          </cell>
          <cell r="N78">
            <v>2</v>
          </cell>
          <cell r="O78">
            <v>0</v>
          </cell>
          <cell r="P78">
            <v>0</v>
          </cell>
        </row>
        <row r="79">
          <cell r="A79" t="str">
            <v>4107</v>
          </cell>
          <cell r="B79">
            <v>79</v>
          </cell>
          <cell r="C79" t="str">
            <v>050301</v>
          </cell>
          <cell r="D79" t="str">
            <v>H</v>
          </cell>
          <cell r="E79">
            <v>3.2</v>
          </cell>
          <cell r="F79">
            <v>3750</v>
          </cell>
          <cell r="G79">
            <v>18</v>
          </cell>
          <cell r="H79">
            <v>10</v>
          </cell>
          <cell r="I79">
            <v>1</v>
          </cell>
          <cell r="J79">
            <v>2</v>
          </cell>
          <cell r="K79">
            <v>1.0269999999999999</v>
          </cell>
          <cell r="L79">
            <v>3333</v>
          </cell>
          <cell r="M79">
            <v>120</v>
          </cell>
          <cell r="N79">
            <v>2</v>
          </cell>
          <cell r="O79">
            <v>0</v>
          </cell>
          <cell r="P79">
            <v>0</v>
          </cell>
        </row>
        <row r="80">
          <cell r="A80" t="str">
            <v>4107</v>
          </cell>
          <cell r="B80">
            <v>80</v>
          </cell>
          <cell r="C80" t="str">
            <v>050301</v>
          </cell>
          <cell r="D80" t="str">
            <v>H</v>
          </cell>
          <cell r="E80">
            <v>3.1</v>
          </cell>
          <cell r="F80">
            <v>1145</v>
          </cell>
          <cell r="G80">
            <v>18</v>
          </cell>
          <cell r="H80">
            <v>10</v>
          </cell>
          <cell r="I80">
            <v>1</v>
          </cell>
          <cell r="J80">
            <v>2</v>
          </cell>
          <cell r="K80">
            <v>1.0269999999999999</v>
          </cell>
          <cell r="L80">
            <v>986</v>
          </cell>
          <cell r="M80">
            <v>35.5</v>
          </cell>
          <cell r="N80">
            <v>2</v>
          </cell>
          <cell r="O80">
            <v>0</v>
          </cell>
          <cell r="P80">
            <v>0</v>
          </cell>
        </row>
        <row r="81">
          <cell r="A81" t="str">
            <v>3121</v>
          </cell>
          <cell r="B81">
            <v>4</v>
          </cell>
          <cell r="C81" t="str">
            <v>050301</v>
          </cell>
          <cell r="D81" t="str">
            <v>H</v>
          </cell>
          <cell r="E81">
            <v>3.8</v>
          </cell>
          <cell r="F81">
            <v>610</v>
          </cell>
          <cell r="G81">
            <v>18</v>
          </cell>
          <cell r="H81">
            <v>10</v>
          </cell>
          <cell r="I81">
            <v>1</v>
          </cell>
          <cell r="J81">
            <v>2</v>
          </cell>
          <cell r="K81">
            <v>1.0269999999999999</v>
          </cell>
          <cell r="L81">
            <v>644</v>
          </cell>
          <cell r="M81">
            <v>23.2</v>
          </cell>
          <cell r="N81">
            <v>2</v>
          </cell>
          <cell r="O81">
            <v>0</v>
          </cell>
          <cell r="P81">
            <v>0</v>
          </cell>
        </row>
        <row r="82">
          <cell r="A82" t="str">
            <v>1101</v>
          </cell>
          <cell r="B82">
            <v>336282</v>
          </cell>
          <cell r="C82" t="str">
            <v>060301</v>
          </cell>
          <cell r="D82" t="str">
            <v>H</v>
          </cell>
          <cell r="E82">
            <v>3.5</v>
          </cell>
          <cell r="F82">
            <v>3770</v>
          </cell>
          <cell r="G82">
            <v>18</v>
          </cell>
          <cell r="H82">
            <v>10</v>
          </cell>
          <cell r="I82">
            <v>1</v>
          </cell>
          <cell r="J82">
            <v>1</v>
          </cell>
          <cell r="K82">
            <v>1.0269999999999999</v>
          </cell>
          <cell r="L82">
            <v>3665</v>
          </cell>
          <cell r="M82">
            <v>132</v>
          </cell>
          <cell r="N82">
            <v>1</v>
          </cell>
          <cell r="O82">
            <v>7200</v>
          </cell>
          <cell r="P82">
            <v>26388</v>
          </cell>
        </row>
        <row r="83">
          <cell r="A83" t="str">
            <v>1101</v>
          </cell>
          <cell r="B83">
            <v>36282</v>
          </cell>
          <cell r="C83" t="str">
            <v>060301</v>
          </cell>
          <cell r="D83" t="str">
            <v>H</v>
          </cell>
          <cell r="E83">
            <v>3.5</v>
          </cell>
          <cell r="F83">
            <v>2900</v>
          </cell>
          <cell r="G83">
            <v>18</v>
          </cell>
          <cell r="H83">
            <v>10</v>
          </cell>
          <cell r="I83">
            <v>1</v>
          </cell>
          <cell r="J83">
            <v>1</v>
          </cell>
          <cell r="K83">
            <v>1.0269999999999999</v>
          </cell>
          <cell r="L83">
            <v>2819</v>
          </cell>
          <cell r="M83">
            <v>101.5</v>
          </cell>
          <cell r="N83">
            <v>1</v>
          </cell>
          <cell r="O83">
            <v>7200</v>
          </cell>
          <cell r="P83">
            <v>20296.8</v>
          </cell>
        </row>
        <row r="84">
          <cell r="A84" t="str">
            <v>1103</v>
          </cell>
          <cell r="B84">
            <v>843258</v>
          </cell>
          <cell r="C84" t="str">
            <v>060301</v>
          </cell>
          <cell r="D84" t="str">
            <v>H</v>
          </cell>
          <cell r="E84">
            <v>3.3</v>
          </cell>
          <cell r="F84">
            <v>1400</v>
          </cell>
          <cell r="G84">
            <v>18</v>
          </cell>
          <cell r="H84">
            <v>10</v>
          </cell>
          <cell r="I84">
            <v>1</v>
          </cell>
          <cell r="J84">
            <v>1</v>
          </cell>
          <cell r="K84">
            <v>1.0269999999999999</v>
          </cell>
          <cell r="L84">
            <v>1283</v>
          </cell>
          <cell r="M84">
            <v>46.2</v>
          </cell>
          <cell r="N84">
            <v>1</v>
          </cell>
          <cell r="O84">
            <v>5500</v>
          </cell>
          <cell r="P84">
            <v>7056.5</v>
          </cell>
        </row>
        <row r="85">
          <cell r="A85" t="str">
            <v>1113</v>
          </cell>
          <cell r="B85">
            <v>64268</v>
          </cell>
          <cell r="C85" t="str">
            <v>060301</v>
          </cell>
          <cell r="D85" t="str">
            <v>П</v>
          </cell>
          <cell r="E85">
            <v>3.7</v>
          </cell>
          <cell r="F85">
            <v>1250</v>
          </cell>
          <cell r="G85">
            <v>18</v>
          </cell>
          <cell r="H85">
            <v>10</v>
          </cell>
          <cell r="I85">
            <v>1</v>
          </cell>
          <cell r="J85">
            <v>1</v>
          </cell>
          <cell r="K85">
            <v>1.0269999999999999</v>
          </cell>
          <cell r="L85">
            <v>1285</v>
          </cell>
          <cell r="M85">
            <v>46.3</v>
          </cell>
          <cell r="N85">
            <v>1</v>
          </cell>
          <cell r="O85">
            <v>7000</v>
          </cell>
          <cell r="P85">
            <v>8995</v>
          </cell>
        </row>
        <row r="86">
          <cell r="A86" t="str">
            <v>3105</v>
          </cell>
          <cell r="B86">
            <v>136287</v>
          </cell>
          <cell r="C86" t="str">
            <v>060301</v>
          </cell>
          <cell r="D86" t="str">
            <v>П</v>
          </cell>
          <cell r="E86">
            <v>3.5</v>
          </cell>
          <cell r="F86">
            <v>780</v>
          </cell>
          <cell r="G86">
            <v>18</v>
          </cell>
          <cell r="H86">
            <v>10</v>
          </cell>
          <cell r="I86">
            <v>1</v>
          </cell>
          <cell r="J86">
            <v>1</v>
          </cell>
          <cell r="K86">
            <v>1.0269999999999999</v>
          </cell>
          <cell r="L86">
            <v>758</v>
          </cell>
          <cell r="M86">
            <v>27.3</v>
          </cell>
          <cell r="N86">
            <v>1</v>
          </cell>
          <cell r="O86">
            <v>5500</v>
          </cell>
          <cell r="P86">
            <v>4169</v>
          </cell>
        </row>
        <row r="87">
          <cell r="A87" t="str">
            <v>3108</v>
          </cell>
          <cell r="B87">
            <v>136620</v>
          </cell>
          <cell r="C87" t="str">
            <v>060301</v>
          </cell>
          <cell r="D87" t="str">
            <v>H</v>
          </cell>
          <cell r="E87">
            <v>3.6</v>
          </cell>
          <cell r="F87">
            <v>3700</v>
          </cell>
          <cell r="G87">
            <v>18</v>
          </cell>
          <cell r="H87">
            <v>10</v>
          </cell>
          <cell r="I87">
            <v>1</v>
          </cell>
          <cell r="J87">
            <v>1</v>
          </cell>
          <cell r="K87">
            <v>1.0269999999999999</v>
          </cell>
          <cell r="L87">
            <v>3700</v>
          </cell>
          <cell r="M87">
            <v>133.19999999999999</v>
          </cell>
          <cell r="N87">
            <v>1</v>
          </cell>
          <cell r="O87">
            <v>7400</v>
          </cell>
          <cell r="P87">
            <v>27380</v>
          </cell>
        </row>
        <row r="88">
          <cell r="A88" t="str">
            <v>3109</v>
          </cell>
          <cell r="B88">
            <v>928166</v>
          </cell>
          <cell r="C88" t="str">
            <v>060301</v>
          </cell>
          <cell r="D88" t="str">
            <v>H</v>
          </cell>
          <cell r="E88">
            <v>3.7</v>
          </cell>
          <cell r="F88">
            <v>1890</v>
          </cell>
          <cell r="G88">
            <v>18</v>
          </cell>
          <cell r="H88">
            <v>10</v>
          </cell>
          <cell r="I88">
            <v>1</v>
          </cell>
          <cell r="J88">
            <v>1</v>
          </cell>
          <cell r="K88">
            <v>1.0269999999999999</v>
          </cell>
          <cell r="L88">
            <v>1943</v>
          </cell>
          <cell r="M88">
            <v>69.900000000000006</v>
          </cell>
          <cell r="N88">
            <v>1</v>
          </cell>
          <cell r="O88">
            <v>7400</v>
          </cell>
          <cell r="P88">
            <v>14378.2</v>
          </cell>
        </row>
        <row r="89">
          <cell r="A89" t="str">
            <v>4101</v>
          </cell>
          <cell r="B89">
            <v>575</v>
          </cell>
          <cell r="C89" t="str">
            <v>060301</v>
          </cell>
          <cell r="D89" t="str">
            <v>П</v>
          </cell>
          <cell r="E89">
            <v>3.6</v>
          </cell>
          <cell r="F89">
            <v>620</v>
          </cell>
          <cell r="G89">
            <v>18</v>
          </cell>
          <cell r="H89">
            <v>10</v>
          </cell>
          <cell r="I89">
            <v>1</v>
          </cell>
          <cell r="J89">
            <v>1</v>
          </cell>
          <cell r="K89">
            <v>1.0269999999999999</v>
          </cell>
          <cell r="L89">
            <v>620</v>
          </cell>
          <cell r="M89">
            <v>22.3</v>
          </cell>
          <cell r="N89">
            <v>1</v>
          </cell>
          <cell r="O89">
            <v>7400</v>
          </cell>
          <cell r="P89">
            <v>4588</v>
          </cell>
        </row>
        <row r="90">
          <cell r="A90" t="str">
            <v>4101</v>
          </cell>
          <cell r="B90">
            <v>574</v>
          </cell>
          <cell r="C90" t="str">
            <v>060301</v>
          </cell>
          <cell r="D90" t="str">
            <v>П</v>
          </cell>
          <cell r="E90">
            <v>3.6</v>
          </cell>
          <cell r="F90">
            <v>3450</v>
          </cell>
          <cell r="G90">
            <v>18</v>
          </cell>
          <cell r="H90">
            <v>10</v>
          </cell>
          <cell r="I90">
            <v>1</v>
          </cell>
          <cell r="J90">
            <v>1</v>
          </cell>
          <cell r="K90">
            <v>1.0269999999999999</v>
          </cell>
          <cell r="L90">
            <v>3450</v>
          </cell>
          <cell r="M90">
            <v>124.2</v>
          </cell>
          <cell r="N90">
            <v>1</v>
          </cell>
          <cell r="O90">
            <v>7400</v>
          </cell>
          <cell r="P90">
            <v>25530</v>
          </cell>
        </row>
        <row r="91">
          <cell r="A91" t="str">
            <v>4101</v>
          </cell>
          <cell r="B91">
            <v>1245</v>
          </cell>
          <cell r="C91" t="str">
            <v>060301</v>
          </cell>
          <cell r="D91" t="str">
            <v>П</v>
          </cell>
          <cell r="E91">
            <v>3.6</v>
          </cell>
          <cell r="F91">
            <v>675</v>
          </cell>
          <cell r="G91">
            <v>18</v>
          </cell>
          <cell r="H91">
            <v>10</v>
          </cell>
          <cell r="I91">
            <v>1</v>
          </cell>
          <cell r="J91">
            <v>1</v>
          </cell>
          <cell r="K91">
            <v>1.0269999999999999</v>
          </cell>
          <cell r="L91">
            <v>675</v>
          </cell>
          <cell r="M91">
            <v>24.3</v>
          </cell>
          <cell r="N91">
            <v>1</v>
          </cell>
          <cell r="O91">
            <v>7400</v>
          </cell>
          <cell r="P91">
            <v>4995</v>
          </cell>
        </row>
        <row r="92">
          <cell r="A92" t="str">
            <v>3103</v>
          </cell>
          <cell r="B92">
            <v>33532</v>
          </cell>
          <cell r="C92" t="str">
            <v>060301</v>
          </cell>
          <cell r="D92" t="str">
            <v>П</v>
          </cell>
          <cell r="E92">
            <v>3.6</v>
          </cell>
          <cell r="F92">
            <v>1730</v>
          </cell>
          <cell r="G92">
            <v>18</v>
          </cell>
          <cell r="H92">
            <v>10</v>
          </cell>
          <cell r="I92">
            <v>1</v>
          </cell>
          <cell r="J92">
            <v>1</v>
          </cell>
          <cell r="K92">
            <v>1.0269999999999999</v>
          </cell>
          <cell r="L92">
            <v>1730</v>
          </cell>
          <cell r="M92">
            <v>62.3</v>
          </cell>
          <cell r="N92">
            <v>1</v>
          </cell>
          <cell r="O92">
            <v>7000</v>
          </cell>
          <cell r="P92">
            <v>12110</v>
          </cell>
        </row>
        <row r="93">
          <cell r="A93" t="str">
            <v>6105</v>
          </cell>
          <cell r="B93">
            <v>504</v>
          </cell>
          <cell r="C93" t="str">
            <v>060301</v>
          </cell>
          <cell r="D93" t="str">
            <v>H</v>
          </cell>
          <cell r="E93">
            <v>3.2</v>
          </cell>
          <cell r="F93">
            <v>1750</v>
          </cell>
          <cell r="G93">
            <v>18</v>
          </cell>
          <cell r="H93">
            <v>10</v>
          </cell>
          <cell r="I93">
            <v>1</v>
          </cell>
          <cell r="J93">
            <v>2</v>
          </cell>
          <cell r="K93">
            <v>1.0269999999999999</v>
          </cell>
          <cell r="L93">
            <v>1556</v>
          </cell>
          <cell r="M93">
            <v>56</v>
          </cell>
          <cell r="N93">
            <v>2</v>
          </cell>
          <cell r="O93">
            <v>0</v>
          </cell>
          <cell r="P93">
            <v>0</v>
          </cell>
        </row>
        <row r="94">
          <cell r="A94" t="str">
            <v>4107</v>
          </cell>
          <cell r="B94">
            <v>82</v>
          </cell>
          <cell r="C94" t="str">
            <v>060301</v>
          </cell>
          <cell r="D94" t="str">
            <v>H</v>
          </cell>
          <cell r="E94">
            <v>3.2</v>
          </cell>
          <cell r="F94">
            <v>1670</v>
          </cell>
          <cell r="G94">
            <v>18</v>
          </cell>
          <cell r="H94">
            <v>10</v>
          </cell>
          <cell r="I94">
            <v>1</v>
          </cell>
          <cell r="J94">
            <v>2</v>
          </cell>
          <cell r="K94">
            <v>1.0269999999999999</v>
          </cell>
          <cell r="L94">
            <v>1484</v>
          </cell>
          <cell r="M94">
            <v>53.4</v>
          </cell>
          <cell r="N94">
            <v>2</v>
          </cell>
          <cell r="O94">
            <v>0</v>
          </cell>
          <cell r="P94">
            <v>0</v>
          </cell>
        </row>
        <row r="95">
          <cell r="A95" t="str">
            <v>4107</v>
          </cell>
          <cell r="B95">
            <v>81</v>
          </cell>
          <cell r="C95" t="str">
            <v>060301</v>
          </cell>
          <cell r="D95" t="str">
            <v>H</v>
          </cell>
          <cell r="E95">
            <v>3.3</v>
          </cell>
          <cell r="F95">
            <v>3795</v>
          </cell>
          <cell r="G95">
            <v>18</v>
          </cell>
          <cell r="H95">
            <v>10</v>
          </cell>
          <cell r="I95">
            <v>1</v>
          </cell>
          <cell r="J95">
            <v>2</v>
          </cell>
          <cell r="K95">
            <v>1.0269999999999999</v>
          </cell>
          <cell r="L95">
            <v>3479</v>
          </cell>
          <cell r="M95">
            <v>125.2</v>
          </cell>
          <cell r="N95">
            <v>2</v>
          </cell>
          <cell r="O95">
            <v>0</v>
          </cell>
          <cell r="P95">
            <v>0</v>
          </cell>
        </row>
        <row r="96">
          <cell r="A96" t="str">
            <v>3121</v>
          </cell>
          <cell r="B96">
            <v>5</v>
          </cell>
          <cell r="C96" t="str">
            <v>060301</v>
          </cell>
          <cell r="D96" t="str">
            <v>H</v>
          </cell>
          <cell r="E96">
            <v>3.5</v>
          </cell>
          <cell r="F96">
            <v>420</v>
          </cell>
          <cell r="G96">
            <v>18</v>
          </cell>
          <cell r="H96">
            <v>10</v>
          </cell>
          <cell r="I96">
            <v>1</v>
          </cell>
          <cell r="J96">
            <v>2</v>
          </cell>
          <cell r="K96">
            <v>1.0269999999999999</v>
          </cell>
          <cell r="L96">
            <v>408</v>
          </cell>
          <cell r="M96">
            <v>14.7</v>
          </cell>
          <cell r="N96">
            <v>2</v>
          </cell>
          <cell r="O96">
            <v>0</v>
          </cell>
          <cell r="P96">
            <v>0</v>
          </cell>
        </row>
        <row r="97">
          <cell r="A97" t="str">
            <v>3107</v>
          </cell>
          <cell r="B97">
            <v>136683</v>
          </cell>
          <cell r="C97" t="str">
            <v>060301</v>
          </cell>
          <cell r="D97" t="str">
            <v>H</v>
          </cell>
          <cell r="E97">
            <v>3.5</v>
          </cell>
          <cell r="F97">
            <v>1890</v>
          </cell>
          <cell r="G97">
            <v>18</v>
          </cell>
          <cell r="H97">
            <v>10</v>
          </cell>
          <cell r="I97">
            <v>1</v>
          </cell>
          <cell r="J97">
            <v>1</v>
          </cell>
          <cell r="K97">
            <v>1.0269999999999999</v>
          </cell>
          <cell r="L97">
            <v>1838</v>
          </cell>
          <cell r="M97">
            <v>66.2</v>
          </cell>
          <cell r="N97">
            <v>1</v>
          </cell>
          <cell r="O97">
            <v>7400</v>
          </cell>
          <cell r="P97">
            <v>13601.2</v>
          </cell>
        </row>
        <row r="98">
          <cell r="A98" t="str">
            <v>1101</v>
          </cell>
          <cell r="B98">
            <v>336283</v>
          </cell>
          <cell r="C98" t="str">
            <v>070301</v>
          </cell>
          <cell r="D98" t="str">
            <v>H</v>
          </cell>
          <cell r="E98">
            <v>3.4</v>
          </cell>
          <cell r="F98">
            <v>3770</v>
          </cell>
          <cell r="G98">
            <v>18</v>
          </cell>
          <cell r="H98">
            <v>10</v>
          </cell>
          <cell r="I98">
            <v>1</v>
          </cell>
          <cell r="J98">
            <v>1</v>
          </cell>
          <cell r="K98">
            <v>1.0269999999999999</v>
          </cell>
          <cell r="L98">
            <v>3561</v>
          </cell>
          <cell r="M98">
            <v>128.19999999999999</v>
          </cell>
          <cell r="N98">
            <v>1</v>
          </cell>
          <cell r="O98">
            <v>7200</v>
          </cell>
          <cell r="P98">
            <v>25639.200000000001</v>
          </cell>
        </row>
        <row r="99">
          <cell r="A99" t="str">
            <v>1103</v>
          </cell>
          <cell r="B99">
            <v>843259</v>
          </cell>
          <cell r="C99" t="str">
            <v>070301</v>
          </cell>
          <cell r="D99" t="str">
            <v>H</v>
          </cell>
          <cell r="E99">
            <v>2.7</v>
          </cell>
          <cell r="F99">
            <v>1360</v>
          </cell>
          <cell r="G99">
            <v>18</v>
          </cell>
          <cell r="H99">
            <v>10</v>
          </cell>
          <cell r="I99">
            <v>1</v>
          </cell>
          <cell r="J99">
            <v>1</v>
          </cell>
          <cell r="K99">
            <v>1.0269999999999999</v>
          </cell>
          <cell r="L99">
            <v>1020</v>
          </cell>
          <cell r="M99">
            <v>36.700000000000003</v>
          </cell>
          <cell r="N99">
            <v>1</v>
          </cell>
          <cell r="O99">
            <v>5500</v>
          </cell>
          <cell r="P99">
            <v>5610</v>
          </cell>
        </row>
        <row r="100">
          <cell r="A100" t="str">
            <v>3105</v>
          </cell>
          <cell r="B100">
            <v>136288</v>
          </cell>
          <cell r="C100" t="str">
            <v>070301</v>
          </cell>
          <cell r="D100" t="str">
            <v>П</v>
          </cell>
          <cell r="E100">
            <v>3.6</v>
          </cell>
          <cell r="F100">
            <v>390</v>
          </cell>
          <cell r="G100">
            <v>18</v>
          </cell>
          <cell r="H100">
            <v>10</v>
          </cell>
          <cell r="I100">
            <v>1</v>
          </cell>
          <cell r="J100">
            <v>1</v>
          </cell>
          <cell r="K100">
            <v>1.0269999999999999</v>
          </cell>
          <cell r="L100">
            <v>390</v>
          </cell>
          <cell r="M100">
            <v>14</v>
          </cell>
          <cell r="N100">
            <v>1</v>
          </cell>
          <cell r="O100">
            <v>5500</v>
          </cell>
          <cell r="P100">
            <v>2145</v>
          </cell>
        </row>
        <row r="101">
          <cell r="A101" t="str">
            <v>3107</v>
          </cell>
          <cell r="B101">
            <v>136684</v>
          </cell>
          <cell r="C101" t="str">
            <v>070301</v>
          </cell>
          <cell r="D101" t="str">
            <v>H</v>
          </cell>
          <cell r="E101">
            <v>3.6</v>
          </cell>
          <cell r="F101">
            <v>1655</v>
          </cell>
          <cell r="G101">
            <v>18</v>
          </cell>
          <cell r="H101">
            <v>10</v>
          </cell>
          <cell r="I101">
            <v>1</v>
          </cell>
          <cell r="J101">
            <v>1</v>
          </cell>
          <cell r="K101">
            <v>1.0269999999999999</v>
          </cell>
          <cell r="L101">
            <v>1655</v>
          </cell>
          <cell r="M101">
            <v>59.6</v>
          </cell>
          <cell r="N101">
            <v>1</v>
          </cell>
          <cell r="O101">
            <v>7400</v>
          </cell>
          <cell r="P101">
            <v>12247</v>
          </cell>
        </row>
        <row r="102">
          <cell r="A102" t="str">
            <v>3108</v>
          </cell>
          <cell r="B102">
            <v>136621</v>
          </cell>
          <cell r="C102" t="str">
            <v>070301</v>
          </cell>
          <cell r="D102" t="str">
            <v>H</v>
          </cell>
          <cell r="E102">
            <v>3.6</v>
          </cell>
          <cell r="F102">
            <v>3750</v>
          </cell>
          <cell r="G102">
            <v>18</v>
          </cell>
          <cell r="H102">
            <v>10</v>
          </cell>
          <cell r="I102">
            <v>1</v>
          </cell>
          <cell r="J102">
            <v>1</v>
          </cell>
          <cell r="K102">
            <v>1.0269999999999999</v>
          </cell>
          <cell r="L102">
            <v>3750</v>
          </cell>
          <cell r="M102">
            <v>135</v>
          </cell>
          <cell r="N102">
            <v>1</v>
          </cell>
          <cell r="O102">
            <v>7400</v>
          </cell>
          <cell r="P102">
            <v>27750</v>
          </cell>
        </row>
        <row r="103">
          <cell r="A103" t="str">
            <v>3109</v>
          </cell>
          <cell r="B103">
            <v>928167</v>
          </cell>
          <cell r="C103" t="str">
            <v>070301</v>
          </cell>
          <cell r="D103" t="str">
            <v>H</v>
          </cell>
          <cell r="E103">
            <v>3.2</v>
          </cell>
          <cell r="F103">
            <v>1500</v>
          </cell>
          <cell r="G103">
            <v>18</v>
          </cell>
          <cell r="H103">
            <v>10</v>
          </cell>
          <cell r="I103">
            <v>1</v>
          </cell>
          <cell r="J103">
            <v>1</v>
          </cell>
          <cell r="K103">
            <v>1.0269999999999999</v>
          </cell>
          <cell r="L103">
            <v>1333</v>
          </cell>
          <cell r="M103">
            <v>48</v>
          </cell>
          <cell r="N103">
            <v>1</v>
          </cell>
          <cell r="O103">
            <v>7400</v>
          </cell>
          <cell r="P103">
            <v>9864.2000000000007</v>
          </cell>
        </row>
        <row r="104">
          <cell r="A104" t="str">
            <v>3114</v>
          </cell>
          <cell r="B104">
            <v>55786</v>
          </cell>
          <cell r="C104" t="str">
            <v>070301</v>
          </cell>
          <cell r="D104" t="str">
            <v>П</v>
          </cell>
          <cell r="E104">
            <v>3.5</v>
          </cell>
          <cell r="F104">
            <v>1670</v>
          </cell>
          <cell r="G104">
            <v>18</v>
          </cell>
          <cell r="H104">
            <v>10</v>
          </cell>
          <cell r="I104">
            <v>1</v>
          </cell>
          <cell r="J104">
            <v>1</v>
          </cell>
          <cell r="K104">
            <v>1.0269999999999999</v>
          </cell>
          <cell r="L104">
            <v>1624</v>
          </cell>
          <cell r="M104">
            <v>58.5</v>
          </cell>
          <cell r="N104">
            <v>1</v>
          </cell>
          <cell r="O104">
            <v>7000</v>
          </cell>
          <cell r="P104">
            <v>11368</v>
          </cell>
        </row>
        <row r="105">
          <cell r="A105" t="str">
            <v>4108</v>
          </cell>
          <cell r="B105">
            <v>833340</v>
          </cell>
          <cell r="C105" t="str">
            <v>070301</v>
          </cell>
          <cell r="D105" t="str">
            <v>П</v>
          </cell>
          <cell r="E105">
            <v>3.6</v>
          </cell>
          <cell r="F105">
            <v>400</v>
          </cell>
          <cell r="G105">
            <v>18</v>
          </cell>
          <cell r="H105">
            <v>10</v>
          </cell>
          <cell r="I105">
            <v>1</v>
          </cell>
          <cell r="J105">
            <v>1</v>
          </cell>
          <cell r="K105">
            <v>1.0269999999999999</v>
          </cell>
          <cell r="L105">
            <v>400</v>
          </cell>
          <cell r="M105">
            <v>14.4</v>
          </cell>
          <cell r="N105">
            <v>1</v>
          </cell>
          <cell r="O105">
            <v>6100</v>
          </cell>
          <cell r="P105">
            <v>2440</v>
          </cell>
        </row>
        <row r="106">
          <cell r="A106" t="str">
            <v>4101</v>
          </cell>
          <cell r="B106">
            <v>1245</v>
          </cell>
          <cell r="C106" t="str">
            <v>070301</v>
          </cell>
          <cell r="D106" t="str">
            <v>П</v>
          </cell>
          <cell r="E106">
            <v>3.7</v>
          </cell>
          <cell r="F106">
            <v>705</v>
          </cell>
          <cell r="G106">
            <v>18</v>
          </cell>
          <cell r="H106">
            <v>10</v>
          </cell>
          <cell r="I106">
            <v>1</v>
          </cell>
          <cell r="J106">
            <v>1</v>
          </cell>
          <cell r="K106">
            <v>1.0269999999999999</v>
          </cell>
          <cell r="L106">
            <v>725</v>
          </cell>
          <cell r="M106">
            <v>26.1</v>
          </cell>
          <cell r="N106">
            <v>1</v>
          </cell>
          <cell r="O106">
            <v>7400</v>
          </cell>
          <cell r="P106">
            <v>5365</v>
          </cell>
        </row>
        <row r="107">
          <cell r="A107" t="str">
            <v>4101</v>
          </cell>
          <cell r="B107">
            <v>1246</v>
          </cell>
          <cell r="C107" t="str">
            <v>070301</v>
          </cell>
          <cell r="D107" t="str">
            <v>П</v>
          </cell>
          <cell r="E107">
            <v>3.3</v>
          </cell>
          <cell r="F107">
            <v>1870</v>
          </cell>
          <cell r="G107">
            <v>18</v>
          </cell>
          <cell r="H107">
            <v>10</v>
          </cell>
          <cell r="I107">
            <v>1</v>
          </cell>
          <cell r="J107">
            <v>1</v>
          </cell>
          <cell r="K107">
            <v>1.0269999999999999</v>
          </cell>
          <cell r="L107">
            <v>1714</v>
          </cell>
          <cell r="M107">
            <v>61.7</v>
          </cell>
          <cell r="N107">
            <v>1</v>
          </cell>
          <cell r="O107">
            <v>7400</v>
          </cell>
          <cell r="P107">
            <v>12683.6</v>
          </cell>
        </row>
        <row r="108">
          <cell r="A108" t="str">
            <v>4101</v>
          </cell>
          <cell r="B108">
            <v>575</v>
          </cell>
          <cell r="C108" t="str">
            <v>070301</v>
          </cell>
          <cell r="D108" t="str">
            <v>П</v>
          </cell>
          <cell r="E108">
            <v>3.7</v>
          </cell>
          <cell r="F108">
            <v>3530</v>
          </cell>
          <cell r="G108">
            <v>18</v>
          </cell>
          <cell r="H108">
            <v>10</v>
          </cell>
          <cell r="I108">
            <v>1</v>
          </cell>
          <cell r="J108">
            <v>1</v>
          </cell>
          <cell r="K108">
            <v>1.0269999999999999</v>
          </cell>
          <cell r="L108">
            <v>3628</v>
          </cell>
          <cell r="M108">
            <v>130.6</v>
          </cell>
          <cell r="N108">
            <v>1</v>
          </cell>
          <cell r="O108">
            <v>7400</v>
          </cell>
          <cell r="P108">
            <v>26847.200000000001</v>
          </cell>
        </row>
        <row r="109">
          <cell r="A109" t="str">
            <v>4102</v>
          </cell>
          <cell r="B109">
            <v>180132</v>
          </cell>
          <cell r="C109" t="str">
            <v>070301</v>
          </cell>
          <cell r="D109" t="str">
            <v>П</v>
          </cell>
          <cell r="E109">
            <v>3.4</v>
          </cell>
          <cell r="F109">
            <v>2314</v>
          </cell>
          <cell r="G109">
            <v>18</v>
          </cell>
          <cell r="H109">
            <v>10</v>
          </cell>
          <cell r="I109">
            <v>1</v>
          </cell>
          <cell r="J109">
            <v>1</v>
          </cell>
          <cell r="K109">
            <v>1.0269999999999999</v>
          </cell>
          <cell r="L109">
            <v>2185</v>
          </cell>
          <cell r="M109">
            <v>78.7</v>
          </cell>
          <cell r="N109">
            <v>1</v>
          </cell>
          <cell r="O109">
            <v>6100</v>
          </cell>
          <cell r="P109">
            <v>13328.5</v>
          </cell>
        </row>
        <row r="110">
          <cell r="A110" t="str">
            <v>3103</v>
          </cell>
          <cell r="B110">
            <v>33534</v>
          </cell>
          <cell r="C110" t="str">
            <v>070301</v>
          </cell>
          <cell r="D110" t="str">
            <v>П</v>
          </cell>
          <cell r="E110">
            <v>3.6</v>
          </cell>
          <cell r="F110">
            <v>1710</v>
          </cell>
          <cell r="G110">
            <v>18</v>
          </cell>
          <cell r="H110">
            <v>10</v>
          </cell>
          <cell r="I110">
            <v>1</v>
          </cell>
          <cell r="J110">
            <v>1</v>
          </cell>
          <cell r="K110">
            <v>1.0269999999999999</v>
          </cell>
          <cell r="L110">
            <v>1710</v>
          </cell>
          <cell r="M110">
            <v>61.6</v>
          </cell>
          <cell r="N110">
            <v>1</v>
          </cell>
          <cell r="O110">
            <v>7000</v>
          </cell>
          <cell r="P110">
            <v>11970</v>
          </cell>
        </row>
        <row r="111">
          <cell r="A111" t="str">
            <v>6105</v>
          </cell>
          <cell r="B111">
            <v>505</v>
          </cell>
          <cell r="C111" t="str">
            <v>070301</v>
          </cell>
          <cell r="D111" t="str">
            <v>H</v>
          </cell>
          <cell r="E111">
            <v>3.2</v>
          </cell>
          <cell r="F111">
            <v>1675</v>
          </cell>
          <cell r="G111">
            <v>18</v>
          </cell>
          <cell r="H111">
            <v>10</v>
          </cell>
          <cell r="I111">
            <v>1</v>
          </cell>
          <cell r="J111">
            <v>2</v>
          </cell>
          <cell r="K111">
            <v>1.0269999999999999</v>
          </cell>
          <cell r="L111">
            <v>1489</v>
          </cell>
          <cell r="M111">
            <v>53.6</v>
          </cell>
          <cell r="N111">
            <v>2</v>
          </cell>
          <cell r="O111">
            <v>0</v>
          </cell>
          <cell r="P111">
            <v>0</v>
          </cell>
        </row>
        <row r="112">
          <cell r="A112" t="str">
            <v>4107</v>
          </cell>
          <cell r="B112">
            <v>84</v>
          </cell>
          <cell r="C112" t="str">
            <v>070301</v>
          </cell>
          <cell r="D112" t="str">
            <v>H</v>
          </cell>
          <cell r="E112">
            <v>3.1</v>
          </cell>
          <cell r="F112">
            <v>825</v>
          </cell>
          <cell r="G112">
            <v>18</v>
          </cell>
          <cell r="H112">
            <v>10</v>
          </cell>
          <cell r="I112">
            <v>1</v>
          </cell>
          <cell r="J112">
            <v>2</v>
          </cell>
          <cell r="K112">
            <v>1.0269999999999999</v>
          </cell>
          <cell r="L112">
            <v>710</v>
          </cell>
          <cell r="M112">
            <v>25.6</v>
          </cell>
          <cell r="N112">
            <v>2</v>
          </cell>
          <cell r="O112">
            <v>0</v>
          </cell>
          <cell r="P112">
            <v>0</v>
          </cell>
        </row>
        <row r="113">
          <cell r="A113" t="str">
            <v>4107</v>
          </cell>
          <cell r="B113">
            <v>86</v>
          </cell>
          <cell r="C113" t="str">
            <v>070301</v>
          </cell>
          <cell r="D113" t="str">
            <v>H</v>
          </cell>
          <cell r="E113">
            <v>3.4</v>
          </cell>
          <cell r="F113">
            <v>1460</v>
          </cell>
          <cell r="G113">
            <v>18</v>
          </cell>
          <cell r="H113">
            <v>10</v>
          </cell>
          <cell r="I113">
            <v>1</v>
          </cell>
          <cell r="J113">
            <v>2</v>
          </cell>
          <cell r="K113">
            <v>1.0269999999999999</v>
          </cell>
          <cell r="L113">
            <v>1379</v>
          </cell>
          <cell r="M113">
            <v>49.6</v>
          </cell>
          <cell r="N113">
            <v>2</v>
          </cell>
          <cell r="O113">
            <v>0</v>
          </cell>
          <cell r="P113">
            <v>0</v>
          </cell>
        </row>
        <row r="114">
          <cell r="A114" t="str">
            <v>4107</v>
          </cell>
          <cell r="B114">
            <v>85</v>
          </cell>
          <cell r="C114" t="str">
            <v>070301</v>
          </cell>
          <cell r="D114" t="str">
            <v>H</v>
          </cell>
          <cell r="E114">
            <v>3.1</v>
          </cell>
          <cell r="F114">
            <v>3730</v>
          </cell>
          <cell r="G114">
            <v>18</v>
          </cell>
          <cell r="H114">
            <v>10</v>
          </cell>
          <cell r="I114">
            <v>1</v>
          </cell>
          <cell r="J114">
            <v>2</v>
          </cell>
          <cell r="K114">
            <v>1.0269999999999999</v>
          </cell>
          <cell r="L114">
            <v>3212</v>
          </cell>
          <cell r="M114">
            <v>115.6</v>
          </cell>
          <cell r="N114">
            <v>2</v>
          </cell>
          <cell r="O114">
            <v>0</v>
          </cell>
          <cell r="P114">
            <v>0</v>
          </cell>
        </row>
        <row r="115">
          <cell r="A115" t="str">
            <v>3121</v>
          </cell>
          <cell r="B115">
            <v>6</v>
          </cell>
          <cell r="C115" t="str">
            <v>070301</v>
          </cell>
          <cell r="D115" t="str">
            <v>H</v>
          </cell>
          <cell r="E115">
            <v>3.5</v>
          </cell>
          <cell r="F115">
            <v>350</v>
          </cell>
          <cell r="G115">
            <v>18</v>
          </cell>
          <cell r="H115">
            <v>10</v>
          </cell>
          <cell r="I115">
            <v>1</v>
          </cell>
          <cell r="J115">
            <v>1</v>
          </cell>
          <cell r="K115">
            <v>1.0269999999999999</v>
          </cell>
          <cell r="L115">
            <v>340</v>
          </cell>
          <cell r="M115">
            <v>12.3</v>
          </cell>
          <cell r="N115">
            <v>2</v>
          </cell>
          <cell r="O115">
            <v>0</v>
          </cell>
          <cell r="P115">
            <v>0</v>
          </cell>
        </row>
        <row r="116">
          <cell r="A116" t="str">
            <v>1101</v>
          </cell>
          <cell r="B116">
            <v>336284</v>
          </cell>
          <cell r="C116" t="str">
            <v>080301</v>
          </cell>
          <cell r="D116" t="str">
            <v>H</v>
          </cell>
          <cell r="E116">
            <v>3.3</v>
          </cell>
          <cell r="F116">
            <v>3770</v>
          </cell>
          <cell r="G116">
            <v>18</v>
          </cell>
          <cell r="H116">
            <v>10</v>
          </cell>
          <cell r="I116">
            <v>1</v>
          </cell>
          <cell r="J116">
            <v>1</v>
          </cell>
          <cell r="K116">
            <v>1.0269999999999999</v>
          </cell>
          <cell r="L116">
            <v>3456</v>
          </cell>
          <cell r="M116">
            <v>124.4</v>
          </cell>
          <cell r="N116">
            <v>1</v>
          </cell>
          <cell r="O116">
            <v>7200</v>
          </cell>
          <cell r="P116">
            <v>24883.200000000001</v>
          </cell>
        </row>
        <row r="117">
          <cell r="A117" t="str">
            <v>1101</v>
          </cell>
          <cell r="B117">
            <v>336285</v>
          </cell>
          <cell r="C117" t="str">
            <v>080301</v>
          </cell>
          <cell r="D117" t="str">
            <v>H</v>
          </cell>
          <cell r="E117">
            <v>3.8</v>
          </cell>
          <cell r="F117">
            <v>3050</v>
          </cell>
          <cell r="G117">
            <v>18</v>
          </cell>
          <cell r="H117">
            <v>10</v>
          </cell>
          <cell r="I117">
            <v>1</v>
          </cell>
          <cell r="J117">
            <v>1</v>
          </cell>
          <cell r="K117">
            <v>1.0269999999999999</v>
          </cell>
          <cell r="L117">
            <v>3219</v>
          </cell>
          <cell r="M117">
            <v>115.9</v>
          </cell>
          <cell r="N117">
            <v>1</v>
          </cell>
          <cell r="O117">
            <v>7200</v>
          </cell>
          <cell r="P117">
            <v>23176.799999999999</v>
          </cell>
        </row>
        <row r="118">
          <cell r="A118" t="str">
            <v>1103</v>
          </cell>
          <cell r="B118">
            <v>843260</v>
          </cell>
          <cell r="C118" t="str">
            <v>080301</v>
          </cell>
          <cell r="D118" t="str">
            <v>H</v>
          </cell>
          <cell r="E118">
            <v>2.8</v>
          </cell>
          <cell r="F118">
            <v>1770</v>
          </cell>
          <cell r="G118">
            <v>18</v>
          </cell>
          <cell r="H118">
            <v>10</v>
          </cell>
          <cell r="I118">
            <v>1</v>
          </cell>
          <cell r="J118">
            <v>1</v>
          </cell>
          <cell r="K118">
            <v>1.0269999999999999</v>
          </cell>
          <cell r="L118">
            <v>1377</v>
          </cell>
          <cell r="M118">
            <v>49.6</v>
          </cell>
          <cell r="N118">
            <v>1</v>
          </cell>
          <cell r="O118">
            <v>5500</v>
          </cell>
          <cell r="P118">
            <v>7573.5</v>
          </cell>
        </row>
        <row r="119">
          <cell r="A119" t="str">
            <v>1113</v>
          </cell>
          <cell r="B119">
            <v>64269</v>
          </cell>
          <cell r="C119" t="str">
            <v>080301</v>
          </cell>
          <cell r="D119" t="str">
            <v>П</v>
          </cell>
          <cell r="E119">
            <v>3.7</v>
          </cell>
          <cell r="F119">
            <v>1260</v>
          </cell>
          <cell r="G119">
            <v>18</v>
          </cell>
          <cell r="H119">
            <v>10</v>
          </cell>
          <cell r="I119">
            <v>1</v>
          </cell>
          <cell r="J119">
            <v>1</v>
          </cell>
          <cell r="K119">
            <v>1.0269999999999999</v>
          </cell>
          <cell r="L119">
            <v>1295</v>
          </cell>
          <cell r="M119">
            <v>46.6</v>
          </cell>
          <cell r="N119">
            <v>1</v>
          </cell>
          <cell r="O119">
            <v>7000</v>
          </cell>
          <cell r="P119">
            <v>9065</v>
          </cell>
        </row>
        <row r="120">
          <cell r="A120" t="str">
            <v>3105</v>
          </cell>
          <cell r="B120">
            <v>136289</v>
          </cell>
          <cell r="C120" t="str">
            <v>080301</v>
          </cell>
          <cell r="D120" t="str">
            <v>П</v>
          </cell>
          <cell r="E120">
            <v>3.5</v>
          </cell>
          <cell r="F120">
            <v>700</v>
          </cell>
          <cell r="G120">
            <v>18</v>
          </cell>
          <cell r="H120">
            <v>10</v>
          </cell>
          <cell r="I120">
            <v>1</v>
          </cell>
          <cell r="J120">
            <v>1</v>
          </cell>
          <cell r="K120">
            <v>1.0269999999999999</v>
          </cell>
          <cell r="L120">
            <v>681</v>
          </cell>
          <cell r="M120">
            <v>24.5</v>
          </cell>
          <cell r="N120">
            <v>1</v>
          </cell>
          <cell r="O120">
            <v>5500</v>
          </cell>
          <cell r="P120">
            <v>3745.5</v>
          </cell>
        </row>
        <row r="121">
          <cell r="A121" t="str">
            <v>3107</v>
          </cell>
          <cell r="B121">
            <v>136685</v>
          </cell>
          <cell r="C121" t="str">
            <v>080301</v>
          </cell>
          <cell r="D121" t="str">
            <v>H</v>
          </cell>
          <cell r="E121">
            <v>3.9</v>
          </cell>
          <cell r="F121">
            <v>1350</v>
          </cell>
          <cell r="G121">
            <v>18</v>
          </cell>
          <cell r="H121">
            <v>10</v>
          </cell>
          <cell r="I121">
            <v>1</v>
          </cell>
          <cell r="J121">
            <v>1</v>
          </cell>
          <cell r="K121">
            <v>1.0269999999999999</v>
          </cell>
          <cell r="L121">
            <v>1463</v>
          </cell>
          <cell r="M121">
            <v>52.7</v>
          </cell>
          <cell r="N121">
            <v>1</v>
          </cell>
          <cell r="O121">
            <v>7400</v>
          </cell>
          <cell r="P121">
            <v>10826.2</v>
          </cell>
        </row>
        <row r="122">
          <cell r="A122" t="str">
            <v>3108</v>
          </cell>
          <cell r="B122">
            <v>136621</v>
          </cell>
          <cell r="C122" t="str">
            <v>080301</v>
          </cell>
          <cell r="D122" t="str">
            <v>H</v>
          </cell>
          <cell r="E122">
            <v>3.7</v>
          </cell>
          <cell r="F122">
            <v>3750</v>
          </cell>
          <cell r="G122">
            <v>18</v>
          </cell>
          <cell r="H122">
            <v>10</v>
          </cell>
          <cell r="I122">
            <v>1</v>
          </cell>
          <cell r="J122">
            <v>1</v>
          </cell>
          <cell r="K122">
            <v>1.0269999999999999</v>
          </cell>
          <cell r="L122">
            <v>3854</v>
          </cell>
          <cell r="M122">
            <v>138.80000000000001</v>
          </cell>
          <cell r="N122">
            <v>1</v>
          </cell>
          <cell r="O122">
            <v>7400</v>
          </cell>
          <cell r="P122">
            <v>28519.599999999999</v>
          </cell>
        </row>
        <row r="123">
          <cell r="A123" t="str">
            <v>3109</v>
          </cell>
          <cell r="B123">
            <v>928167</v>
          </cell>
          <cell r="C123" t="str">
            <v>080301</v>
          </cell>
          <cell r="D123" t="str">
            <v>H</v>
          </cell>
          <cell r="E123">
            <v>3.5</v>
          </cell>
          <cell r="F123">
            <v>1470</v>
          </cell>
          <cell r="G123">
            <v>18</v>
          </cell>
          <cell r="H123">
            <v>10</v>
          </cell>
          <cell r="I123">
            <v>1</v>
          </cell>
          <cell r="J123">
            <v>1</v>
          </cell>
          <cell r="K123">
            <v>1.0269999999999999</v>
          </cell>
          <cell r="L123">
            <v>1429</v>
          </cell>
          <cell r="M123">
            <v>51.5</v>
          </cell>
          <cell r="N123">
            <v>1</v>
          </cell>
          <cell r="O123">
            <v>7400</v>
          </cell>
          <cell r="P123">
            <v>10574.6</v>
          </cell>
        </row>
        <row r="124">
          <cell r="A124" t="str">
            <v>4101</v>
          </cell>
          <cell r="B124">
            <v>576</v>
          </cell>
          <cell r="C124" t="str">
            <v>080301</v>
          </cell>
          <cell r="D124" t="str">
            <v>П</v>
          </cell>
          <cell r="E124">
            <v>3.8</v>
          </cell>
          <cell r="F124">
            <v>1800</v>
          </cell>
          <cell r="G124">
            <v>18</v>
          </cell>
          <cell r="H124">
            <v>10</v>
          </cell>
          <cell r="I124">
            <v>1</v>
          </cell>
          <cell r="J124">
            <v>1</v>
          </cell>
          <cell r="K124">
            <v>1.0269999999999999</v>
          </cell>
          <cell r="L124">
            <v>1900</v>
          </cell>
          <cell r="M124">
            <v>68.400000000000006</v>
          </cell>
          <cell r="N124">
            <v>1</v>
          </cell>
          <cell r="O124">
            <v>7400</v>
          </cell>
          <cell r="P124">
            <v>14060</v>
          </cell>
        </row>
        <row r="125">
          <cell r="A125" t="str">
            <v>4101</v>
          </cell>
          <cell r="B125">
            <v>1242</v>
          </cell>
          <cell r="C125" t="str">
            <v>080301</v>
          </cell>
          <cell r="D125" t="str">
            <v>П</v>
          </cell>
          <cell r="E125">
            <v>3.7</v>
          </cell>
          <cell r="F125">
            <v>660</v>
          </cell>
          <cell r="G125">
            <v>18</v>
          </cell>
          <cell r="H125">
            <v>10</v>
          </cell>
          <cell r="I125">
            <v>1</v>
          </cell>
          <cell r="J125">
            <v>1</v>
          </cell>
          <cell r="K125">
            <v>1.0269999999999999</v>
          </cell>
          <cell r="L125">
            <v>678</v>
          </cell>
          <cell r="M125">
            <v>24.4</v>
          </cell>
          <cell r="N125">
            <v>1</v>
          </cell>
          <cell r="O125">
            <v>7400</v>
          </cell>
          <cell r="P125">
            <v>5017.2</v>
          </cell>
        </row>
        <row r="126">
          <cell r="A126" t="str">
            <v>3103</v>
          </cell>
          <cell r="B126">
            <v>33534</v>
          </cell>
          <cell r="C126" t="str">
            <v>080301</v>
          </cell>
          <cell r="D126" t="str">
            <v>П</v>
          </cell>
          <cell r="E126">
            <v>3.7</v>
          </cell>
          <cell r="F126">
            <v>1740</v>
          </cell>
          <cell r="G126">
            <v>18</v>
          </cell>
          <cell r="H126">
            <v>10</v>
          </cell>
          <cell r="I126">
            <v>1</v>
          </cell>
          <cell r="J126">
            <v>1</v>
          </cell>
          <cell r="K126">
            <v>1.0269999999999999</v>
          </cell>
          <cell r="L126">
            <v>1788</v>
          </cell>
          <cell r="M126">
            <v>64.400000000000006</v>
          </cell>
          <cell r="N126">
            <v>1</v>
          </cell>
          <cell r="O126">
            <v>7000</v>
          </cell>
          <cell r="P126">
            <v>12516</v>
          </cell>
        </row>
        <row r="127">
          <cell r="A127" t="str">
            <v>6105</v>
          </cell>
          <cell r="B127">
            <v>506</v>
          </cell>
          <cell r="C127" t="str">
            <v>080301</v>
          </cell>
          <cell r="D127" t="str">
            <v>H</v>
          </cell>
          <cell r="E127">
            <v>3.2</v>
          </cell>
          <cell r="F127">
            <v>1660</v>
          </cell>
          <cell r="G127">
            <v>18</v>
          </cell>
          <cell r="H127">
            <v>10</v>
          </cell>
          <cell r="I127">
            <v>1</v>
          </cell>
          <cell r="J127">
            <v>2</v>
          </cell>
          <cell r="K127">
            <v>1.0269999999999999</v>
          </cell>
          <cell r="L127">
            <v>1476</v>
          </cell>
          <cell r="M127">
            <v>53.1</v>
          </cell>
          <cell r="N127">
            <v>2</v>
          </cell>
          <cell r="O127">
            <v>0</v>
          </cell>
          <cell r="P127">
            <v>0</v>
          </cell>
        </row>
        <row r="128">
          <cell r="A128" t="str">
            <v>4107</v>
          </cell>
          <cell r="B128">
            <v>88</v>
          </cell>
          <cell r="C128" t="str">
            <v>080301</v>
          </cell>
          <cell r="D128" t="str">
            <v>H</v>
          </cell>
          <cell r="E128">
            <v>3.2</v>
          </cell>
          <cell r="F128">
            <v>3750</v>
          </cell>
          <cell r="G128">
            <v>18</v>
          </cell>
          <cell r="H128">
            <v>10</v>
          </cell>
          <cell r="I128">
            <v>1</v>
          </cell>
          <cell r="J128">
            <v>1</v>
          </cell>
          <cell r="K128">
            <v>1.0269999999999999</v>
          </cell>
          <cell r="L128">
            <v>3333</v>
          </cell>
          <cell r="M128">
            <v>120</v>
          </cell>
          <cell r="N128">
            <v>2</v>
          </cell>
          <cell r="O128">
            <v>0</v>
          </cell>
          <cell r="P128">
            <v>0</v>
          </cell>
        </row>
        <row r="129">
          <cell r="A129" t="str">
            <v>4107</v>
          </cell>
          <cell r="B129">
            <v>87</v>
          </cell>
          <cell r="C129" t="str">
            <v>080301</v>
          </cell>
          <cell r="D129" t="str">
            <v>H</v>
          </cell>
          <cell r="E129">
            <v>3.1</v>
          </cell>
          <cell r="F129">
            <v>2310</v>
          </cell>
          <cell r="G129">
            <v>18</v>
          </cell>
          <cell r="H129">
            <v>10</v>
          </cell>
          <cell r="I129">
            <v>1</v>
          </cell>
          <cell r="J129">
            <v>2</v>
          </cell>
          <cell r="K129">
            <v>1.0269999999999999</v>
          </cell>
          <cell r="L129">
            <v>1989</v>
          </cell>
          <cell r="M129">
            <v>71.599999999999994</v>
          </cell>
          <cell r="N129">
            <v>2</v>
          </cell>
          <cell r="O129">
            <v>0</v>
          </cell>
          <cell r="P129">
            <v>0</v>
          </cell>
        </row>
        <row r="130">
          <cell r="A130" t="str">
            <v>3121</v>
          </cell>
          <cell r="B130">
            <v>7</v>
          </cell>
          <cell r="C130" t="str">
            <v>080301</v>
          </cell>
          <cell r="D130" t="str">
            <v>H</v>
          </cell>
          <cell r="E130">
            <v>3.6</v>
          </cell>
          <cell r="F130">
            <v>650</v>
          </cell>
          <cell r="G130">
            <v>18</v>
          </cell>
          <cell r="H130">
            <v>10</v>
          </cell>
          <cell r="I130">
            <v>1</v>
          </cell>
          <cell r="J130">
            <v>2</v>
          </cell>
          <cell r="K130">
            <v>1.0269999999999999</v>
          </cell>
          <cell r="L130">
            <v>650</v>
          </cell>
          <cell r="M130">
            <v>23.4</v>
          </cell>
          <cell r="N130">
            <v>2</v>
          </cell>
          <cell r="O130">
            <v>0</v>
          </cell>
          <cell r="P130">
            <v>0</v>
          </cell>
        </row>
        <row r="131">
          <cell r="A131" t="str">
            <v>1101</v>
          </cell>
          <cell r="B131">
            <v>336286</v>
          </cell>
          <cell r="C131" t="str">
            <v>090301</v>
          </cell>
          <cell r="D131" t="str">
            <v>H</v>
          </cell>
          <cell r="E131">
            <v>3.4</v>
          </cell>
          <cell r="F131">
            <v>3770</v>
          </cell>
          <cell r="G131">
            <v>18</v>
          </cell>
          <cell r="H131">
            <v>10</v>
          </cell>
          <cell r="I131">
            <v>1</v>
          </cell>
          <cell r="J131">
            <v>1</v>
          </cell>
          <cell r="K131">
            <v>1.0269999999999999</v>
          </cell>
          <cell r="L131">
            <v>3561</v>
          </cell>
          <cell r="M131">
            <v>128.19999999999999</v>
          </cell>
          <cell r="N131">
            <v>1</v>
          </cell>
          <cell r="O131">
            <v>7200</v>
          </cell>
          <cell r="P131">
            <v>25639.200000000001</v>
          </cell>
        </row>
        <row r="132">
          <cell r="A132" t="str">
            <v>1103</v>
          </cell>
          <cell r="B132">
            <v>843261</v>
          </cell>
          <cell r="C132" t="str">
            <v>090301</v>
          </cell>
          <cell r="D132" t="str">
            <v>H</v>
          </cell>
          <cell r="E132">
            <v>2.7</v>
          </cell>
          <cell r="F132">
            <v>1255</v>
          </cell>
          <cell r="G132">
            <v>18</v>
          </cell>
          <cell r="H132">
            <v>10</v>
          </cell>
          <cell r="I132">
            <v>1</v>
          </cell>
          <cell r="J132">
            <v>1</v>
          </cell>
          <cell r="K132">
            <v>1.0269999999999999</v>
          </cell>
          <cell r="L132">
            <v>941</v>
          </cell>
          <cell r="M132">
            <v>33.9</v>
          </cell>
          <cell r="N132">
            <v>1</v>
          </cell>
          <cell r="O132">
            <v>5500</v>
          </cell>
          <cell r="P132">
            <v>5175.5</v>
          </cell>
        </row>
        <row r="133">
          <cell r="A133" t="str">
            <v>3105</v>
          </cell>
          <cell r="B133">
            <v>136290</v>
          </cell>
          <cell r="C133" t="str">
            <v>090301</v>
          </cell>
          <cell r="D133" t="str">
            <v>П</v>
          </cell>
          <cell r="E133">
            <v>3.6</v>
          </cell>
          <cell r="F133">
            <v>590</v>
          </cell>
          <cell r="G133">
            <v>18</v>
          </cell>
          <cell r="H133">
            <v>10</v>
          </cell>
          <cell r="I133">
            <v>1</v>
          </cell>
          <cell r="J133">
            <v>1</v>
          </cell>
          <cell r="K133">
            <v>1.0269999999999999</v>
          </cell>
          <cell r="L133">
            <v>590</v>
          </cell>
          <cell r="M133">
            <v>21.2</v>
          </cell>
          <cell r="N133">
            <v>1</v>
          </cell>
          <cell r="O133">
            <v>5500</v>
          </cell>
          <cell r="P133">
            <v>3245</v>
          </cell>
        </row>
        <row r="134">
          <cell r="A134" t="str">
            <v>3107</v>
          </cell>
          <cell r="B134">
            <v>136686</v>
          </cell>
          <cell r="C134" t="str">
            <v>090301</v>
          </cell>
          <cell r="D134" t="str">
            <v>H</v>
          </cell>
          <cell r="E134">
            <v>3.5</v>
          </cell>
          <cell r="F134">
            <v>1660</v>
          </cell>
          <cell r="G134">
            <v>18</v>
          </cell>
          <cell r="H134">
            <v>10</v>
          </cell>
          <cell r="I134">
            <v>1</v>
          </cell>
          <cell r="J134">
            <v>1</v>
          </cell>
          <cell r="K134">
            <v>1.0269999999999999</v>
          </cell>
          <cell r="L134">
            <v>1614</v>
          </cell>
          <cell r="M134">
            <v>58.1</v>
          </cell>
          <cell r="N134">
            <v>1</v>
          </cell>
          <cell r="O134">
            <v>7400</v>
          </cell>
          <cell r="P134">
            <v>11943.6</v>
          </cell>
        </row>
        <row r="135">
          <cell r="A135" t="str">
            <v>3108</v>
          </cell>
          <cell r="B135">
            <v>136622</v>
          </cell>
          <cell r="C135" t="str">
            <v>090301</v>
          </cell>
          <cell r="D135" t="str">
            <v>H</v>
          </cell>
          <cell r="E135">
            <v>3.7</v>
          </cell>
          <cell r="F135">
            <v>3740</v>
          </cell>
          <cell r="G135">
            <v>18</v>
          </cell>
          <cell r="H135">
            <v>10</v>
          </cell>
          <cell r="I135">
            <v>1</v>
          </cell>
          <cell r="J135">
            <v>1</v>
          </cell>
          <cell r="K135">
            <v>1.0269999999999999</v>
          </cell>
          <cell r="L135">
            <v>3844</v>
          </cell>
          <cell r="M135">
            <v>138.4</v>
          </cell>
          <cell r="N135">
            <v>1</v>
          </cell>
          <cell r="O135">
            <v>7400</v>
          </cell>
          <cell r="P135">
            <v>28445.599999999999</v>
          </cell>
        </row>
        <row r="136">
          <cell r="A136" t="str">
            <v>3109</v>
          </cell>
          <cell r="B136">
            <v>928168</v>
          </cell>
          <cell r="C136" t="str">
            <v>090301</v>
          </cell>
          <cell r="D136" t="str">
            <v>H</v>
          </cell>
          <cell r="E136">
            <v>3.7</v>
          </cell>
          <cell r="F136">
            <v>1875</v>
          </cell>
          <cell r="G136">
            <v>18</v>
          </cell>
          <cell r="H136">
            <v>10</v>
          </cell>
          <cell r="I136">
            <v>1</v>
          </cell>
          <cell r="J136">
            <v>1</v>
          </cell>
          <cell r="K136">
            <v>1.0269999999999999</v>
          </cell>
          <cell r="L136">
            <v>1927</v>
          </cell>
          <cell r="M136">
            <v>69.400000000000006</v>
          </cell>
          <cell r="N136">
            <v>1</v>
          </cell>
          <cell r="O136">
            <v>7400</v>
          </cell>
          <cell r="P136">
            <v>14259.8</v>
          </cell>
        </row>
        <row r="137">
          <cell r="A137" t="str">
            <v>3114</v>
          </cell>
          <cell r="B137">
            <v>55787</v>
          </cell>
          <cell r="C137" t="str">
            <v>090301</v>
          </cell>
          <cell r="D137" t="str">
            <v>П</v>
          </cell>
          <cell r="E137">
            <v>3.5</v>
          </cell>
          <cell r="F137">
            <v>1730</v>
          </cell>
          <cell r="G137">
            <v>18</v>
          </cell>
          <cell r="H137">
            <v>10</v>
          </cell>
          <cell r="I137">
            <v>1</v>
          </cell>
          <cell r="J137">
            <v>1</v>
          </cell>
          <cell r="K137">
            <v>1.0269999999999999</v>
          </cell>
          <cell r="L137">
            <v>1682</v>
          </cell>
          <cell r="M137">
            <v>60.6</v>
          </cell>
          <cell r="N137">
            <v>1</v>
          </cell>
          <cell r="O137">
            <v>7000</v>
          </cell>
          <cell r="P137">
            <v>11774</v>
          </cell>
        </row>
        <row r="138">
          <cell r="A138" t="str">
            <v>4108</v>
          </cell>
          <cell r="B138">
            <v>833340</v>
          </cell>
          <cell r="C138" t="str">
            <v>090301</v>
          </cell>
          <cell r="D138" t="str">
            <v>П</v>
          </cell>
          <cell r="E138">
            <v>3.6</v>
          </cell>
          <cell r="F138">
            <v>450</v>
          </cell>
          <cell r="G138">
            <v>18</v>
          </cell>
          <cell r="H138">
            <v>10</v>
          </cell>
          <cell r="I138">
            <v>1</v>
          </cell>
          <cell r="J138">
            <v>1</v>
          </cell>
          <cell r="K138">
            <v>1.0269999999999999</v>
          </cell>
          <cell r="L138">
            <v>450</v>
          </cell>
          <cell r="M138">
            <v>16.2</v>
          </cell>
          <cell r="N138">
            <v>1</v>
          </cell>
          <cell r="O138">
            <v>6100</v>
          </cell>
          <cell r="P138">
            <v>2745</v>
          </cell>
        </row>
        <row r="139">
          <cell r="A139" t="str">
            <v>4101</v>
          </cell>
          <cell r="B139">
            <v>1243</v>
          </cell>
          <cell r="C139" t="str">
            <v>090301</v>
          </cell>
          <cell r="D139" t="str">
            <v>П</v>
          </cell>
          <cell r="E139">
            <v>3.7</v>
          </cell>
          <cell r="F139">
            <v>740</v>
          </cell>
          <cell r="G139">
            <v>18</v>
          </cell>
          <cell r="H139">
            <v>10</v>
          </cell>
          <cell r="I139">
            <v>1</v>
          </cell>
          <cell r="J139">
            <v>1</v>
          </cell>
          <cell r="K139">
            <v>1.0269999999999999</v>
          </cell>
          <cell r="L139">
            <v>761</v>
          </cell>
          <cell r="M139">
            <v>27.4</v>
          </cell>
          <cell r="N139">
            <v>1</v>
          </cell>
          <cell r="O139">
            <v>7400</v>
          </cell>
          <cell r="P139">
            <v>5631.4</v>
          </cell>
        </row>
        <row r="140">
          <cell r="A140" t="str">
            <v>4101</v>
          </cell>
          <cell r="B140">
            <v>577</v>
          </cell>
          <cell r="C140" t="str">
            <v>090301</v>
          </cell>
          <cell r="D140" t="str">
            <v>П</v>
          </cell>
          <cell r="E140">
            <v>3.7</v>
          </cell>
          <cell r="F140">
            <v>2575</v>
          </cell>
          <cell r="G140">
            <v>18</v>
          </cell>
          <cell r="H140">
            <v>10</v>
          </cell>
          <cell r="I140">
            <v>1</v>
          </cell>
          <cell r="J140">
            <v>1</v>
          </cell>
          <cell r="K140">
            <v>1.0269999999999999</v>
          </cell>
          <cell r="L140">
            <v>2647</v>
          </cell>
          <cell r="M140">
            <v>95.3</v>
          </cell>
          <cell r="N140">
            <v>1</v>
          </cell>
          <cell r="O140">
            <v>7400</v>
          </cell>
          <cell r="P140">
            <v>19587.8</v>
          </cell>
        </row>
        <row r="141">
          <cell r="A141" t="str">
            <v>4102</v>
          </cell>
          <cell r="B141">
            <v>180132</v>
          </cell>
          <cell r="C141" t="str">
            <v>090301</v>
          </cell>
          <cell r="D141" t="str">
            <v>П</v>
          </cell>
          <cell r="E141">
            <v>3.4</v>
          </cell>
          <cell r="F141">
            <v>2355</v>
          </cell>
          <cell r="G141">
            <v>18</v>
          </cell>
          <cell r="H141">
            <v>10</v>
          </cell>
          <cell r="I141">
            <v>1</v>
          </cell>
          <cell r="J141">
            <v>1</v>
          </cell>
          <cell r="K141">
            <v>1.0269999999999999</v>
          </cell>
          <cell r="L141">
            <v>2224</v>
          </cell>
          <cell r="M141">
            <v>80.099999999999994</v>
          </cell>
          <cell r="N141">
            <v>1</v>
          </cell>
          <cell r="O141">
            <v>6100</v>
          </cell>
          <cell r="P141">
            <v>13566.4</v>
          </cell>
        </row>
        <row r="142">
          <cell r="A142" t="str">
            <v>3103</v>
          </cell>
          <cell r="B142">
            <v>33537</v>
          </cell>
          <cell r="C142" t="str">
            <v>090301</v>
          </cell>
          <cell r="D142" t="str">
            <v>П</v>
          </cell>
          <cell r="E142">
            <v>3.4</v>
          </cell>
          <cell r="F142">
            <v>1340</v>
          </cell>
          <cell r="G142">
            <v>18</v>
          </cell>
          <cell r="H142">
            <v>10</v>
          </cell>
          <cell r="I142">
            <v>1</v>
          </cell>
          <cell r="J142">
            <v>1</v>
          </cell>
          <cell r="K142">
            <v>1.0269999999999999</v>
          </cell>
          <cell r="L142">
            <v>1266</v>
          </cell>
          <cell r="M142">
            <v>45.6</v>
          </cell>
          <cell r="N142">
            <v>1</v>
          </cell>
          <cell r="O142">
            <v>7000</v>
          </cell>
          <cell r="P142">
            <v>8862</v>
          </cell>
        </row>
        <row r="143">
          <cell r="A143" t="str">
            <v>6105</v>
          </cell>
          <cell r="B143">
            <v>1207</v>
          </cell>
          <cell r="C143" t="str">
            <v>090301</v>
          </cell>
          <cell r="D143" t="str">
            <v>H</v>
          </cell>
          <cell r="E143">
            <v>3.2</v>
          </cell>
          <cell r="F143">
            <v>1655</v>
          </cell>
          <cell r="G143">
            <v>18</v>
          </cell>
          <cell r="H143">
            <v>10</v>
          </cell>
          <cell r="I143">
            <v>1</v>
          </cell>
          <cell r="J143">
            <v>2</v>
          </cell>
          <cell r="K143">
            <v>1.0269999999999999</v>
          </cell>
          <cell r="L143">
            <v>1471</v>
          </cell>
          <cell r="M143">
            <v>53</v>
          </cell>
          <cell r="N143">
            <v>2</v>
          </cell>
          <cell r="O143">
            <v>0</v>
          </cell>
          <cell r="P143">
            <v>0</v>
          </cell>
        </row>
        <row r="144">
          <cell r="A144" t="str">
            <v>4107</v>
          </cell>
          <cell r="B144">
            <v>89</v>
          </cell>
          <cell r="C144" t="str">
            <v>090301</v>
          </cell>
          <cell r="D144" t="str">
            <v>H</v>
          </cell>
          <cell r="E144">
            <v>3.3</v>
          </cell>
          <cell r="F144">
            <v>3750</v>
          </cell>
          <cell r="G144">
            <v>18</v>
          </cell>
          <cell r="H144">
            <v>10</v>
          </cell>
          <cell r="I144">
            <v>1</v>
          </cell>
          <cell r="J144">
            <v>2</v>
          </cell>
          <cell r="K144">
            <v>1.0269999999999999</v>
          </cell>
          <cell r="L144">
            <v>3438</v>
          </cell>
          <cell r="M144">
            <v>123.8</v>
          </cell>
          <cell r="N144">
            <v>2</v>
          </cell>
          <cell r="O144">
            <v>0</v>
          </cell>
          <cell r="P144">
            <v>0</v>
          </cell>
        </row>
        <row r="145">
          <cell r="A145" t="str">
            <v>4107</v>
          </cell>
          <cell r="B145">
            <v>90</v>
          </cell>
          <cell r="C145" t="str">
            <v>090301</v>
          </cell>
          <cell r="D145" t="str">
            <v>H</v>
          </cell>
          <cell r="E145">
            <v>3.2</v>
          </cell>
          <cell r="F145">
            <v>1650</v>
          </cell>
          <cell r="G145">
            <v>18</v>
          </cell>
          <cell r="H145">
            <v>10</v>
          </cell>
          <cell r="I145">
            <v>1</v>
          </cell>
          <cell r="J145">
            <v>2</v>
          </cell>
          <cell r="K145">
            <v>1.0269999999999999</v>
          </cell>
          <cell r="L145">
            <v>1467</v>
          </cell>
          <cell r="M145">
            <v>52.8</v>
          </cell>
          <cell r="N145">
            <v>2</v>
          </cell>
          <cell r="O145">
            <v>0</v>
          </cell>
          <cell r="P145">
            <v>0</v>
          </cell>
        </row>
        <row r="146">
          <cell r="A146" t="str">
            <v>3121</v>
          </cell>
          <cell r="B146">
            <v>8</v>
          </cell>
          <cell r="C146" t="str">
            <v>090301</v>
          </cell>
          <cell r="D146" t="str">
            <v>H</v>
          </cell>
          <cell r="E146">
            <v>3.6</v>
          </cell>
          <cell r="F146">
            <v>700</v>
          </cell>
          <cell r="G146">
            <v>18</v>
          </cell>
          <cell r="H146">
            <v>10</v>
          </cell>
          <cell r="I146">
            <v>1</v>
          </cell>
          <cell r="J146">
            <v>2</v>
          </cell>
          <cell r="K146">
            <v>1.0269999999999999</v>
          </cell>
          <cell r="L146">
            <v>700</v>
          </cell>
          <cell r="M146">
            <v>25.2</v>
          </cell>
          <cell r="N146">
            <v>2</v>
          </cell>
          <cell r="O146">
            <v>0</v>
          </cell>
          <cell r="P146">
            <v>0</v>
          </cell>
        </row>
        <row r="147">
          <cell r="A147" t="str">
            <v>1101</v>
          </cell>
          <cell r="B147">
            <v>336286</v>
          </cell>
          <cell r="C147" t="str">
            <v>100301</v>
          </cell>
          <cell r="D147" t="str">
            <v>H</v>
          </cell>
          <cell r="E147">
            <v>3.4</v>
          </cell>
          <cell r="F147">
            <v>3770</v>
          </cell>
          <cell r="G147">
            <v>18</v>
          </cell>
          <cell r="H147">
            <v>10</v>
          </cell>
          <cell r="I147">
            <v>1</v>
          </cell>
          <cell r="J147">
            <v>1</v>
          </cell>
          <cell r="K147">
            <v>1.0269999999999999</v>
          </cell>
          <cell r="L147">
            <v>3561</v>
          </cell>
          <cell r="M147">
            <v>128.19999999999999</v>
          </cell>
          <cell r="N147">
            <v>1</v>
          </cell>
          <cell r="O147">
            <v>7200</v>
          </cell>
          <cell r="P147">
            <v>25639.200000000001</v>
          </cell>
        </row>
        <row r="148">
          <cell r="A148" t="str">
            <v>1101</v>
          </cell>
          <cell r="B148">
            <v>336287</v>
          </cell>
          <cell r="C148" t="str">
            <v>100301</v>
          </cell>
          <cell r="D148" t="str">
            <v>H</v>
          </cell>
          <cell r="E148">
            <v>3.6</v>
          </cell>
          <cell r="F148">
            <v>2570</v>
          </cell>
          <cell r="G148">
            <v>18</v>
          </cell>
          <cell r="H148">
            <v>10</v>
          </cell>
          <cell r="I148">
            <v>1</v>
          </cell>
          <cell r="J148">
            <v>1</v>
          </cell>
          <cell r="K148">
            <v>1.0269999999999999</v>
          </cell>
          <cell r="L148">
            <v>2570</v>
          </cell>
          <cell r="M148">
            <v>92.5</v>
          </cell>
          <cell r="N148">
            <v>1</v>
          </cell>
          <cell r="O148">
            <v>7200</v>
          </cell>
          <cell r="P148">
            <v>18504</v>
          </cell>
        </row>
        <row r="149">
          <cell r="A149" t="str">
            <v>1103</v>
          </cell>
          <cell r="B149">
            <v>843262</v>
          </cell>
          <cell r="C149" t="str">
            <v>100301</v>
          </cell>
          <cell r="D149" t="str">
            <v>H</v>
          </cell>
          <cell r="E149">
            <v>3.2</v>
          </cell>
          <cell r="F149">
            <v>1140</v>
          </cell>
          <cell r="G149">
            <v>18</v>
          </cell>
          <cell r="H149">
            <v>10</v>
          </cell>
          <cell r="I149">
            <v>1</v>
          </cell>
          <cell r="J149">
            <v>1</v>
          </cell>
          <cell r="K149">
            <v>1.0269999999999999</v>
          </cell>
          <cell r="L149">
            <v>1013</v>
          </cell>
          <cell r="M149">
            <v>36.5</v>
          </cell>
          <cell r="N149">
            <v>1</v>
          </cell>
          <cell r="O149">
            <v>5500</v>
          </cell>
          <cell r="P149">
            <v>5571.5</v>
          </cell>
        </row>
        <row r="150">
          <cell r="A150" t="str">
            <v>1113</v>
          </cell>
          <cell r="B150">
            <v>64270</v>
          </cell>
          <cell r="C150" t="str">
            <v>100301</v>
          </cell>
          <cell r="D150" t="str">
            <v>П</v>
          </cell>
          <cell r="E150">
            <v>3.7</v>
          </cell>
          <cell r="F150">
            <v>1260</v>
          </cell>
          <cell r="G150">
            <v>18</v>
          </cell>
          <cell r="H150">
            <v>10</v>
          </cell>
          <cell r="I150">
            <v>1</v>
          </cell>
          <cell r="J150">
            <v>1</v>
          </cell>
          <cell r="K150">
            <v>1.0269999999999999</v>
          </cell>
          <cell r="L150">
            <v>1295</v>
          </cell>
          <cell r="M150">
            <v>46.6</v>
          </cell>
          <cell r="N150">
            <v>1</v>
          </cell>
          <cell r="O150">
            <v>7000</v>
          </cell>
          <cell r="P150">
            <v>9065</v>
          </cell>
        </row>
        <row r="151">
          <cell r="A151" t="str">
            <v>3105</v>
          </cell>
          <cell r="B151">
            <v>136291</v>
          </cell>
          <cell r="C151" t="str">
            <v>100301</v>
          </cell>
          <cell r="D151" t="str">
            <v>П</v>
          </cell>
          <cell r="E151">
            <v>3.6</v>
          </cell>
          <cell r="F151">
            <v>400</v>
          </cell>
          <cell r="G151">
            <v>18</v>
          </cell>
          <cell r="H151">
            <v>10</v>
          </cell>
          <cell r="I151">
            <v>1</v>
          </cell>
          <cell r="J151">
            <v>1</v>
          </cell>
          <cell r="K151">
            <v>1.0269999999999999</v>
          </cell>
          <cell r="L151">
            <v>400</v>
          </cell>
          <cell r="M151">
            <v>14.4</v>
          </cell>
          <cell r="N151">
            <v>1</v>
          </cell>
          <cell r="O151">
            <v>5500</v>
          </cell>
          <cell r="P151">
            <v>2200</v>
          </cell>
        </row>
        <row r="152">
          <cell r="A152" t="str">
            <v>3107</v>
          </cell>
          <cell r="B152">
            <v>136687</v>
          </cell>
          <cell r="C152" t="str">
            <v>100301</v>
          </cell>
          <cell r="D152" t="str">
            <v>H</v>
          </cell>
          <cell r="E152">
            <v>3.6</v>
          </cell>
          <cell r="F152">
            <v>1620</v>
          </cell>
          <cell r="G152">
            <v>18</v>
          </cell>
          <cell r="H152">
            <v>10</v>
          </cell>
          <cell r="I152">
            <v>1</v>
          </cell>
          <cell r="J152">
            <v>1</v>
          </cell>
          <cell r="K152">
            <v>1.0269999999999999</v>
          </cell>
          <cell r="L152">
            <v>1620</v>
          </cell>
          <cell r="M152">
            <v>58.3</v>
          </cell>
          <cell r="N152">
            <v>1</v>
          </cell>
          <cell r="O152">
            <v>7400</v>
          </cell>
          <cell r="P152">
            <v>11988</v>
          </cell>
        </row>
        <row r="153">
          <cell r="A153" t="str">
            <v>3108</v>
          </cell>
          <cell r="B153">
            <v>136623</v>
          </cell>
          <cell r="C153" t="str">
            <v>100301</v>
          </cell>
          <cell r="D153" t="str">
            <v>H</v>
          </cell>
          <cell r="E153">
            <v>3.9</v>
          </cell>
          <cell r="F153">
            <v>3740</v>
          </cell>
          <cell r="G153">
            <v>18</v>
          </cell>
          <cell r="H153">
            <v>10</v>
          </cell>
          <cell r="I153">
            <v>1</v>
          </cell>
          <cell r="J153">
            <v>1</v>
          </cell>
          <cell r="K153">
            <v>1.0269999999999999</v>
          </cell>
          <cell r="L153">
            <v>4052</v>
          </cell>
          <cell r="M153">
            <v>145.9</v>
          </cell>
          <cell r="N153">
            <v>1</v>
          </cell>
          <cell r="O153">
            <v>7400</v>
          </cell>
          <cell r="P153">
            <v>29984.799999999999</v>
          </cell>
        </row>
        <row r="154">
          <cell r="A154" t="str">
            <v>3109</v>
          </cell>
          <cell r="B154">
            <v>928169</v>
          </cell>
          <cell r="C154" t="str">
            <v>100301</v>
          </cell>
          <cell r="D154" t="str">
            <v>H</v>
          </cell>
          <cell r="E154">
            <v>3.4</v>
          </cell>
          <cell r="F154">
            <v>1110</v>
          </cell>
          <cell r="G154">
            <v>18</v>
          </cell>
          <cell r="H154">
            <v>10</v>
          </cell>
          <cell r="I154">
            <v>1</v>
          </cell>
          <cell r="J154">
            <v>1</v>
          </cell>
          <cell r="K154">
            <v>1.0269999999999999</v>
          </cell>
          <cell r="L154">
            <v>1048</v>
          </cell>
          <cell r="M154">
            <v>37.700000000000003</v>
          </cell>
          <cell r="N154">
            <v>1</v>
          </cell>
          <cell r="O154">
            <v>7400</v>
          </cell>
          <cell r="P154">
            <v>7755.2</v>
          </cell>
        </row>
        <row r="155">
          <cell r="A155" t="str">
            <v>4101</v>
          </cell>
          <cell r="B155">
            <v>578</v>
          </cell>
          <cell r="C155" t="str">
            <v>100301</v>
          </cell>
          <cell r="D155" t="str">
            <v>П</v>
          </cell>
          <cell r="E155">
            <v>3.8</v>
          </cell>
          <cell r="F155">
            <v>2750</v>
          </cell>
          <cell r="G155">
            <v>18</v>
          </cell>
          <cell r="H155">
            <v>10</v>
          </cell>
          <cell r="I155">
            <v>1</v>
          </cell>
          <cell r="J155">
            <v>1</v>
          </cell>
          <cell r="K155">
            <v>1.0269999999999999</v>
          </cell>
          <cell r="L155">
            <v>2903</v>
          </cell>
          <cell r="M155">
            <v>104.5</v>
          </cell>
          <cell r="N155">
            <v>1</v>
          </cell>
          <cell r="O155">
            <v>7400</v>
          </cell>
          <cell r="P155">
            <v>21482.2</v>
          </cell>
        </row>
        <row r="156">
          <cell r="A156" t="str">
            <v>4101</v>
          </cell>
          <cell r="B156">
            <v>1246</v>
          </cell>
          <cell r="C156" t="str">
            <v>100301</v>
          </cell>
          <cell r="D156" t="str">
            <v>П</v>
          </cell>
          <cell r="E156">
            <v>3.7</v>
          </cell>
          <cell r="F156">
            <v>370</v>
          </cell>
          <cell r="G156">
            <v>18</v>
          </cell>
          <cell r="H156">
            <v>10</v>
          </cell>
          <cell r="I156">
            <v>1</v>
          </cell>
          <cell r="J156">
            <v>1</v>
          </cell>
          <cell r="K156">
            <v>1.0269999999999999</v>
          </cell>
          <cell r="L156">
            <v>380</v>
          </cell>
          <cell r="M156">
            <v>13.7</v>
          </cell>
          <cell r="N156">
            <v>1</v>
          </cell>
          <cell r="O156">
            <v>7400</v>
          </cell>
          <cell r="P156">
            <v>2812</v>
          </cell>
        </row>
        <row r="157">
          <cell r="A157" t="str">
            <v>3103</v>
          </cell>
          <cell r="B157">
            <v>33537</v>
          </cell>
          <cell r="C157" t="str">
            <v>100301</v>
          </cell>
          <cell r="D157" t="str">
            <v>П</v>
          </cell>
          <cell r="E157">
            <v>3.8</v>
          </cell>
          <cell r="F157">
            <v>1200</v>
          </cell>
          <cell r="G157">
            <v>18</v>
          </cell>
          <cell r="H157">
            <v>10</v>
          </cell>
          <cell r="I157">
            <v>1</v>
          </cell>
          <cell r="J157">
            <v>1</v>
          </cell>
          <cell r="K157">
            <v>1.0269999999999999</v>
          </cell>
          <cell r="L157">
            <v>1267</v>
          </cell>
          <cell r="M157">
            <v>45.6</v>
          </cell>
          <cell r="N157">
            <v>1</v>
          </cell>
          <cell r="O157">
            <v>7000</v>
          </cell>
          <cell r="P157">
            <v>8869</v>
          </cell>
        </row>
        <row r="158">
          <cell r="A158" t="str">
            <v>6105</v>
          </cell>
          <cell r="B158">
            <v>1208</v>
          </cell>
          <cell r="C158" t="str">
            <v>100301</v>
          </cell>
          <cell r="D158" t="str">
            <v>H</v>
          </cell>
          <cell r="E158">
            <v>3.3</v>
          </cell>
          <cell r="F158">
            <v>1830</v>
          </cell>
          <cell r="G158">
            <v>18</v>
          </cell>
          <cell r="H158">
            <v>10</v>
          </cell>
          <cell r="I158">
            <v>1</v>
          </cell>
          <cell r="J158">
            <v>2</v>
          </cell>
          <cell r="K158">
            <v>1.0269999999999999</v>
          </cell>
          <cell r="L158">
            <v>1678</v>
          </cell>
          <cell r="M158">
            <v>60.4</v>
          </cell>
          <cell r="N158">
            <v>2</v>
          </cell>
          <cell r="O158">
            <v>0</v>
          </cell>
          <cell r="P158">
            <v>0</v>
          </cell>
        </row>
        <row r="159">
          <cell r="A159" t="str">
            <v>4107</v>
          </cell>
          <cell r="B159">
            <v>92</v>
          </cell>
          <cell r="C159" t="str">
            <v>100301</v>
          </cell>
          <cell r="D159" t="str">
            <v>H</v>
          </cell>
          <cell r="E159">
            <v>3.1</v>
          </cell>
          <cell r="F159">
            <v>3315</v>
          </cell>
          <cell r="G159">
            <v>18</v>
          </cell>
          <cell r="H159">
            <v>10</v>
          </cell>
          <cell r="I159">
            <v>1</v>
          </cell>
          <cell r="J159">
            <v>2</v>
          </cell>
          <cell r="K159">
            <v>1.0269999999999999</v>
          </cell>
          <cell r="L159">
            <v>2855</v>
          </cell>
          <cell r="M159">
            <v>102.8</v>
          </cell>
          <cell r="N159">
            <v>2</v>
          </cell>
          <cell r="O159">
            <v>0</v>
          </cell>
          <cell r="P159">
            <v>0</v>
          </cell>
        </row>
        <row r="160">
          <cell r="A160" t="str">
            <v>4107</v>
          </cell>
          <cell r="B160">
            <v>91</v>
          </cell>
          <cell r="C160" t="str">
            <v>100301</v>
          </cell>
          <cell r="D160" t="str">
            <v>H</v>
          </cell>
          <cell r="E160">
            <v>3.1</v>
          </cell>
          <cell r="F160">
            <v>2430</v>
          </cell>
          <cell r="G160">
            <v>18</v>
          </cell>
          <cell r="H160">
            <v>10</v>
          </cell>
          <cell r="I160">
            <v>1</v>
          </cell>
          <cell r="J160">
            <v>2</v>
          </cell>
          <cell r="K160">
            <v>1.0269999999999999</v>
          </cell>
          <cell r="L160">
            <v>2093</v>
          </cell>
          <cell r="M160">
            <v>75.3</v>
          </cell>
          <cell r="N160">
            <v>2</v>
          </cell>
          <cell r="O160">
            <v>0</v>
          </cell>
          <cell r="P160">
            <v>0</v>
          </cell>
        </row>
        <row r="161">
          <cell r="A161" t="str">
            <v>3121</v>
          </cell>
          <cell r="B161">
            <v>9</v>
          </cell>
          <cell r="C161" t="str">
            <v>100301</v>
          </cell>
          <cell r="D161" t="str">
            <v>H</v>
          </cell>
          <cell r="E161">
            <v>3.5</v>
          </cell>
          <cell r="F161">
            <v>566</v>
          </cell>
          <cell r="G161">
            <v>18</v>
          </cell>
          <cell r="H161">
            <v>10</v>
          </cell>
          <cell r="I161">
            <v>1</v>
          </cell>
          <cell r="J161">
            <v>2</v>
          </cell>
          <cell r="K161">
            <v>1.0269999999999999</v>
          </cell>
          <cell r="L161">
            <v>550</v>
          </cell>
          <cell r="M161">
            <v>19.8</v>
          </cell>
          <cell r="N161">
            <v>2</v>
          </cell>
          <cell r="O161">
            <v>0</v>
          </cell>
          <cell r="P161">
            <v>0</v>
          </cell>
        </row>
        <row r="162">
          <cell r="A162" t="str">
            <v>1101</v>
          </cell>
          <cell r="B162">
            <v>336288</v>
          </cell>
          <cell r="C162" t="str">
            <v>110301</v>
          </cell>
          <cell r="D162" t="str">
            <v>H</v>
          </cell>
          <cell r="E162">
            <v>3.4</v>
          </cell>
          <cell r="F162">
            <v>3770</v>
          </cell>
          <cell r="G162">
            <v>18</v>
          </cell>
          <cell r="H162">
            <v>10</v>
          </cell>
          <cell r="I162">
            <v>1</v>
          </cell>
          <cell r="J162">
            <v>1</v>
          </cell>
          <cell r="K162">
            <v>1.0269999999999999</v>
          </cell>
          <cell r="L162">
            <v>3561</v>
          </cell>
          <cell r="M162">
            <v>128.19999999999999</v>
          </cell>
          <cell r="N162">
            <v>1</v>
          </cell>
          <cell r="O162">
            <v>7200</v>
          </cell>
          <cell r="P162">
            <v>25639.200000000001</v>
          </cell>
        </row>
        <row r="163">
          <cell r="A163" t="str">
            <v>1103</v>
          </cell>
          <cell r="B163">
            <v>843263</v>
          </cell>
          <cell r="C163" t="str">
            <v>110301</v>
          </cell>
          <cell r="D163" t="str">
            <v>H</v>
          </cell>
          <cell r="E163">
            <v>2.7</v>
          </cell>
          <cell r="F163">
            <v>1155</v>
          </cell>
          <cell r="G163">
            <v>18</v>
          </cell>
          <cell r="H163">
            <v>10</v>
          </cell>
          <cell r="I163">
            <v>1</v>
          </cell>
          <cell r="J163">
            <v>1</v>
          </cell>
          <cell r="K163">
            <v>1.0269999999999999</v>
          </cell>
          <cell r="L163">
            <v>866</v>
          </cell>
          <cell r="M163">
            <v>31.2</v>
          </cell>
          <cell r="N163">
            <v>1</v>
          </cell>
          <cell r="O163">
            <v>5500</v>
          </cell>
          <cell r="P163">
            <v>4763</v>
          </cell>
        </row>
        <row r="164">
          <cell r="A164" t="str">
            <v>3105</v>
          </cell>
          <cell r="B164">
            <v>136292</v>
          </cell>
          <cell r="C164" t="str">
            <v>110301</v>
          </cell>
          <cell r="D164" t="str">
            <v>П</v>
          </cell>
          <cell r="E164">
            <v>3.6</v>
          </cell>
          <cell r="F164">
            <v>790</v>
          </cell>
          <cell r="G164">
            <v>18</v>
          </cell>
          <cell r="H164">
            <v>10</v>
          </cell>
          <cell r="I164">
            <v>1</v>
          </cell>
          <cell r="J164">
            <v>1</v>
          </cell>
          <cell r="K164">
            <v>1.0269999999999999</v>
          </cell>
          <cell r="L164">
            <v>790</v>
          </cell>
          <cell r="M164">
            <v>28.4</v>
          </cell>
          <cell r="N164">
            <v>1</v>
          </cell>
          <cell r="O164">
            <v>5500</v>
          </cell>
          <cell r="P164">
            <v>4345</v>
          </cell>
        </row>
        <row r="165">
          <cell r="A165" t="str">
            <v>3107</v>
          </cell>
          <cell r="B165">
            <v>136688</v>
          </cell>
          <cell r="C165" t="str">
            <v>110301</v>
          </cell>
          <cell r="D165" t="str">
            <v>H</v>
          </cell>
          <cell r="E165">
            <v>3.7</v>
          </cell>
          <cell r="F165">
            <v>1585</v>
          </cell>
          <cell r="G165">
            <v>18</v>
          </cell>
          <cell r="H165">
            <v>10</v>
          </cell>
          <cell r="I165">
            <v>1</v>
          </cell>
          <cell r="J165">
            <v>1</v>
          </cell>
          <cell r="K165">
            <v>1.0269999999999999</v>
          </cell>
          <cell r="L165">
            <v>1629</v>
          </cell>
          <cell r="M165">
            <v>58.6</v>
          </cell>
          <cell r="N165">
            <v>1</v>
          </cell>
          <cell r="O165">
            <v>7400</v>
          </cell>
          <cell r="P165">
            <v>12054.6</v>
          </cell>
        </row>
        <row r="166">
          <cell r="A166" t="str">
            <v>3108</v>
          </cell>
          <cell r="B166">
            <v>136624</v>
          </cell>
          <cell r="C166" t="str">
            <v>110301</v>
          </cell>
          <cell r="D166" t="str">
            <v>H</v>
          </cell>
          <cell r="E166">
            <v>3.7</v>
          </cell>
          <cell r="F166">
            <v>3760</v>
          </cell>
          <cell r="G166">
            <v>18</v>
          </cell>
          <cell r="H166">
            <v>10</v>
          </cell>
          <cell r="I166">
            <v>1</v>
          </cell>
          <cell r="J166">
            <v>1</v>
          </cell>
          <cell r="K166">
            <v>1.0269999999999999</v>
          </cell>
          <cell r="L166">
            <v>3864</v>
          </cell>
          <cell r="M166">
            <v>139.1</v>
          </cell>
          <cell r="N166">
            <v>1</v>
          </cell>
          <cell r="O166">
            <v>7400</v>
          </cell>
          <cell r="P166">
            <v>28593.599999999999</v>
          </cell>
        </row>
        <row r="167">
          <cell r="A167" t="str">
            <v>3109</v>
          </cell>
          <cell r="B167">
            <v>928170</v>
          </cell>
          <cell r="C167" t="str">
            <v>110301</v>
          </cell>
          <cell r="D167" t="str">
            <v>H</v>
          </cell>
          <cell r="E167">
            <v>3.4</v>
          </cell>
          <cell r="F167">
            <v>1440</v>
          </cell>
          <cell r="G167">
            <v>18</v>
          </cell>
          <cell r="H167">
            <v>10</v>
          </cell>
          <cell r="I167">
            <v>1</v>
          </cell>
          <cell r="J167">
            <v>1</v>
          </cell>
          <cell r="K167">
            <v>1.0269999999999999</v>
          </cell>
          <cell r="L167">
            <v>1360</v>
          </cell>
          <cell r="M167">
            <v>49</v>
          </cell>
          <cell r="N167">
            <v>1</v>
          </cell>
          <cell r="O167">
            <v>7400</v>
          </cell>
          <cell r="P167">
            <v>10064</v>
          </cell>
        </row>
        <row r="168">
          <cell r="A168" t="str">
            <v>3114</v>
          </cell>
          <cell r="B168">
            <v>55787</v>
          </cell>
          <cell r="C168" t="str">
            <v>110301</v>
          </cell>
          <cell r="D168" t="str">
            <v>П</v>
          </cell>
          <cell r="E168">
            <v>3.5</v>
          </cell>
          <cell r="F168">
            <v>1625</v>
          </cell>
          <cell r="G168">
            <v>18</v>
          </cell>
          <cell r="H168">
            <v>10</v>
          </cell>
          <cell r="I168">
            <v>1</v>
          </cell>
          <cell r="J168">
            <v>1</v>
          </cell>
          <cell r="K168">
            <v>1.0269999999999999</v>
          </cell>
          <cell r="L168">
            <v>1580</v>
          </cell>
          <cell r="M168">
            <v>56.9</v>
          </cell>
          <cell r="N168">
            <v>1</v>
          </cell>
          <cell r="O168">
            <v>7000</v>
          </cell>
          <cell r="P168">
            <v>11060</v>
          </cell>
        </row>
        <row r="169">
          <cell r="A169" t="str">
            <v>4108</v>
          </cell>
          <cell r="B169">
            <v>833341</v>
          </cell>
          <cell r="C169" t="str">
            <v>110301</v>
          </cell>
          <cell r="D169" t="str">
            <v>П</v>
          </cell>
          <cell r="E169">
            <v>3.6</v>
          </cell>
          <cell r="F169">
            <v>440</v>
          </cell>
          <cell r="G169">
            <v>18</v>
          </cell>
          <cell r="H169">
            <v>10</v>
          </cell>
          <cell r="I169">
            <v>1</v>
          </cell>
          <cell r="J169">
            <v>1</v>
          </cell>
          <cell r="K169">
            <v>1.0269999999999999</v>
          </cell>
          <cell r="L169">
            <v>440</v>
          </cell>
          <cell r="M169">
            <v>15.8</v>
          </cell>
          <cell r="N169">
            <v>1</v>
          </cell>
          <cell r="O169">
            <v>6100</v>
          </cell>
          <cell r="P169">
            <v>2684</v>
          </cell>
        </row>
        <row r="170">
          <cell r="A170" t="str">
            <v>4101</v>
          </cell>
          <cell r="B170">
            <v>1247</v>
          </cell>
          <cell r="C170" t="str">
            <v>110301</v>
          </cell>
          <cell r="D170" t="str">
            <v>П</v>
          </cell>
          <cell r="E170">
            <v>3.4</v>
          </cell>
          <cell r="F170">
            <v>805</v>
          </cell>
          <cell r="G170">
            <v>18</v>
          </cell>
          <cell r="H170">
            <v>10</v>
          </cell>
          <cell r="I170">
            <v>1</v>
          </cell>
          <cell r="J170">
            <v>1</v>
          </cell>
          <cell r="K170">
            <v>1.0269999999999999</v>
          </cell>
          <cell r="L170">
            <v>760</v>
          </cell>
          <cell r="M170">
            <v>27.4</v>
          </cell>
          <cell r="N170">
            <v>1</v>
          </cell>
          <cell r="O170">
            <v>7400</v>
          </cell>
          <cell r="P170">
            <v>5624</v>
          </cell>
        </row>
        <row r="171">
          <cell r="A171" t="str">
            <v>4101</v>
          </cell>
          <cell r="B171">
            <v>579</v>
          </cell>
          <cell r="C171" t="str">
            <v>110301</v>
          </cell>
          <cell r="D171" t="str">
            <v>П</v>
          </cell>
          <cell r="E171">
            <v>3.9</v>
          </cell>
          <cell r="F171">
            <v>2290</v>
          </cell>
          <cell r="G171">
            <v>18</v>
          </cell>
          <cell r="H171">
            <v>10</v>
          </cell>
          <cell r="I171">
            <v>1</v>
          </cell>
          <cell r="J171">
            <v>1</v>
          </cell>
          <cell r="K171">
            <v>1.0269999999999999</v>
          </cell>
          <cell r="L171">
            <v>2481</v>
          </cell>
          <cell r="M171">
            <v>89.3</v>
          </cell>
          <cell r="N171">
            <v>1</v>
          </cell>
          <cell r="O171">
            <v>7400</v>
          </cell>
          <cell r="P171">
            <v>18359.400000000001</v>
          </cell>
        </row>
        <row r="172">
          <cell r="A172" t="str">
            <v>4102</v>
          </cell>
          <cell r="B172">
            <v>180133</v>
          </cell>
          <cell r="C172" t="str">
            <v>110301</v>
          </cell>
          <cell r="D172" t="str">
            <v>П</v>
          </cell>
          <cell r="E172">
            <v>3.5</v>
          </cell>
          <cell r="F172">
            <v>2363</v>
          </cell>
          <cell r="G172">
            <v>18</v>
          </cell>
          <cell r="H172">
            <v>10</v>
          </cell>
          <cell r="I172">
            <v>1</v>
          </cell>
          <cell r="J172">
            <v>1</v>
          </cell>
          <cell r="K172">
            <v>1.0269999999999999</v>
          </cell>
          <cell r="L172">
            <v>2297</v>
          </cell>
          <cell r="M172">
            <v>82.7</v>
          </cell>
          <cell r="N172">
            <v>1</v>
          </cell>
          <cell r="O172">
            <v>6100</v>
          </cell>
          <cell r="P172">
            <v>14011.7</v>
          </cell>
        </row>
        <row r="173">
          <cell r="A173" t="str">
            <v>3103</v>
          </cell>
          <cell r="B173">
            <v>33538</v>
          </cell>
          <cell r="C173" t="str">
            <v>110301</v>
          </cell>
          <cell r="D173" t="str">
            <v>П</v>
          </cell>
          <cell r="E173">
            <v>3.7</v>
          </cell>
          <cell r="F173">
            <v>1100</v>
          </cell>
          <cell r="G173">
            <v>18</v>
          </cell>
          <cell r="H173">
            <v>10</v>
          </cell>
          <cell r="I173">
            <v>1</v>
          </cell>
          <cell r="J173">
            <v>1</v>
          </cell>
          <cell r="K173">
            <v>1.0269999999999999</v>
          </cell>
          <cell r="L173">
            <v>1131</v>
          </cell>
          <cell r="M173">
            <v>40.700000000000003</v>
          </cell>
          <cell r="N173">
            <v>1</v>
          </cell>
          <cell r="O173">
            <v>7000</v>
          </cell>
          <cell r="P173">
            <v>7917</v>
          </cell>
        </row>
        <row r="174">
          <cell r="A174" t="str">
            <v>6105</v>
          </cell>
          <cell r="B174">
            <v>1209</v>
          </cell>
          <cell r="C174" t="str">
            <v>110301</v>
          </cell>
          <cell r="D174" t="str">
            <v>H</v>
          </cell>
          <cell r="E174">
            <v>3.2</v>
          </cell>
          <cell r="F174">
            <v>1625</v>
          </cell>
          <cell r="G174">
            <v>18</v>
          </cell>
          <cell r="H174">
            <v>10</v>
          </cell>
          <cell r="I174">
            <v>1</v>
          </cell>
          <cell r="J174">
            <v>2</v>
          </cell>
          <cell r="K174">
            <v>1.0269999999999999</v>
          </cell>
          <cell r="L174">
            <v>1444</v>
          </cell>
          <cell r="M174">
            <v>52</v>
          </cell>
          <cell r="N174">
            <v>2</v>
          </cell>
          <cell r="O174">
            <v>0</v>
          </cell>
          <cell r="P174">
            <v>0</v>
          </cell>
        </row>
        <row r="175">
          <cell r="A175" t="str">
            <v>4107</v>
          </cell>
          <cell r="B175">
            <v>93</v>
          </cell>
          <cell r="C175" t="str">
            <v>110301</v>
          </cell>
          <cell r="D175" t="str">
            <v>H</v>
          </cell>
          <cell r="E175">
            <v>3.1</v>
          </cell>
          <cell r="F175">
            <v>3750</v>
          </cell>
          <cell r="G175">
            <v>18</v>
          </cell>
          <cell r="H175">
            <v>10</v>
          </cell>
          <cell r="I175">
            <v>1</v>
          </cell>
          <cell r="J175">
            <v>2</v>
          </cell>
          <cell r="K175">
            <v>1.0269999999999999</v>
          </cell>
          <cell r="L175">
            <v>3229</v>
          </cell>
          <cell r="M175">
            <v>116.3</v>
          </cell>
          <cell r="N175">
            <v>2</v>
          </cell>
          <cell r="O175">
            <v>0</v>
          </cell>
          <cell r="P175">
            <v>0</v>
          </cell>
        </row>
        <row r="176">
          <cell r="A176" t="str">
            <v>4107</v>
          </cell>
          <cell r="B176">
            <v>94</v>
          </cell>
          <cell r="C176" t="str">
            <v>110301</v>
          </cell>
          <cell r="D176" t="str">
            <v>H</v>
          </cell>
          <cell r="E176">
            <v>3.5</v>
          </cell>
          <cell r="F176">
            <v>2130</v>
          </cell>
          <cell r="G176">
            <v>18</v>
          </cell>
          <cell r="H176">
            <v>10</v>
          </cell>
          <cell r="I176">
            <v>1</v>
          </cell>
          <cell r="J176">
            <v>2</v>
          </cell>
          <cell r="K176">
            <v>1.0269999999999999</v>
          </cell>
          <cell r="L176">
            <v>2071</v>
          </cell>
          <cell r="M176">
            <v>74.599999999999994</v>
          </cell>
          <cell r="N176">
            <v>2</v>
          </cell>
          <cell r="O176">
            <v>0</v>
          </cell>
          <cell r="P176">
            <v>0</v>
          </cell>
        </row>
        <row r="177">
          <cell r="A177" t="str">
            <v>3121</v>
          </cell>
          <cell r="B177">
            <v>10</v>
          </cell>
          <cell r="C177" t="str">
            <v>110301</v>
          </cell>
          <cell r="D177" t="str">
            <v>H</v>
          </cell>
          <cell r="E177">
            <v>3.5</v>
          </cell>
          <cell r="F177">
            <v>593</v>
          </cell>
          <cell r="G177">
            <v>18</v>
          </cell>
          <cell r="H177">
            <v>10</v>
          </cell>
          <cell r="I177">
            <v>1</v>
          </cell>
          <cell r="J177">
            <v>2</v>
          </cell>
          <cell r="K177">
            <v>1.0269999999999999</v>
          </cell>
          <cell r="L177">
            <v>577</v>
          </cell>
          <cell r="M177">
            <v>20.8</v>
          </cell>
          <cell r="N177">
            <v>2</v>
          </cell>
          <cell r="O177">
            <v>0</v>
          </cell>
          <cell r="P177">
            <v>0</v>
          </cell>
        </row>
        <row r="178">
          <cell r="A178" t="str">
            <v>1101</v>
          </cell>
          <cell r="B178">
            <v>336288</v>
          </cell>
          <cell r="C178" t="str">
            <v>120301</v>
          </cell>
          <cell r="D178" t="str">
            <v>H</v>
          </cell>
          <cell r="E178">
            <v>3.3</v>
          </cell>
          <cell r="F178">
            <v>3770</v>
          </cell>
          <cell r="G178">
            <v>18</v>
          </cell>
          <cell r="H178">
            <v>10</v>
          </cell>
          <cell r="I178">
            <v>1</v>
          </cell>
          <cell r="J178">
            <v>1</v>
          </cell>
          <cell r="K178">
            <v>1.0269999999999999</v>
          </cell>
          <cell r="L178">
            <v>3456</v>
          </cell>
          <cell r="M178">
            <v>124.4</v>
          </cell>
          <cell r="N178">
            <v>1</v>
          </cell>
          <cell r="O178">
            <v>7200</v>
          </cell>
          <cell r="P178">
            <v>24883.200000000001</v>
          </cell>
        </row>
        <row r="179">
          <cell r="A179" t="str">
            <v>1101</v>
          </cell>
          <cell r="B179">
            <v>336289</v>
          </cell>
          <cell r="C179" t="str">
            <v>120301</v>
          </cell>
          <cell r="D179" t="str">
            <v>H</v>
          </cell>
          <cell r="E179">
            <v>3.9</v>
          </cell>
          <cell r="F179">
            <v>1430</v>
          </cell>
          <cell r="G179">
            <v>18</v>
          </cell>
          <cell r="H179">
            <v>10</v>
          </cell>
          <cell r="I179">
            <v>1</v>
          </cell>
          <cell r="J179">
            <v>1</v>
          </cell>
          <cell r="K179">
            <v>1.0269999999999999</v>
          </cell>
          <cell r="L179">
            <v>1549</v>
          </cell>
          <cell r="M179">
            <v>55.8</v>
          </cell>
          <cell r="N179">
            <v>1</v>
          </cell>
          <cell r="O179">
            <v>7200</v>
          </cell>
          <cell r="P179">
            <v>11152.8</v>
          </cell>
        </row>
        <row r="180">
          <cell r="A180" t="str">
            <v>1103</v>
          </cell>
          <cell r="B180">
            <v>843264</v>
          </cell>
          <cell r="C180" t="str">
            <v>120301</v>
          </cell>
          <cell r="D180" t="str">
            <v>H</v>
          </cell>
          <cell r="E180">
            <v>3</v>
          </cell>
          <cell r="F180">
            <v>1100</v>
          </cell>
          <cell r="G180">
            <v>18</v>
          </cell>
          <cell r="H180">
            <v>10</v>
          </cell>
          <cell r="I180">
            <v>1</v>
          </cell>
          <cell r="J180">
            <v>1</v>
          </cell>
          <cell r="K180">
            <v>1.0269999999999999</v>
          </cell>
          <cell r="L180">
            <v>917</v>
          </cell>
          <cell r="M180">
            <v>33</v>
          </cell>
          <cell r="N180">
            <v>1</v>
          </cell>
          <cell r="O180">
            <v>5500</v>
          </cell>
          <cell r="P180">
            <v>5043.5</v>
          </cell>
        </row>
        <row r="181">
          <cell r="A181" t="str">
            <v>1113</v>
          </cell>
          <cell r="B181">
            <v>64270</v>
          </cell>
          <cell r="C181" t="str">
            <v>120301</v>
          </cell>
          <cell r="D181" t="str">
            <v>П</v>
          </cell>
          <cell r="E181">
            <v>3.8</v>
          </cell>
          <cell r="F181">
            <v>1219</v>
          </cell>
          <cell r="G181">
            <v>18</v>
          </cell>
          <cell r="H181">
            <v>10</v>
          </cell>
          <cell r="I181">
            <v>1</v>
          </cell>
          <cell r="J181">
            <v>1</v>
          </cell>
          <cell r="K181">
            <v>1.0269999999999999</v>
          </cell>
          <cell r="L181">
            <v>1287</v>
          </cell>
          <cell r="M181">
            <v>46.3</v>
          </cell>
          <cell r="N181">
            <v>1</v>
          </cell>
          <cell r="O181">
            <v>7000</v>
          </cell>
          <cell r="P181">
            <v>9009</v>
          </cell>
        </row>
        <row r="182">
          <cell r="A182" t="str">
            <v>3105</v>
          </cell>
          <cell r="B182">
            <v>239654</v>
          </cell>
          <cell r="C182" t="str">
            <v>120301</v>
          </cell>
          <cell r="D182" t="str">
            <v>П</v>
          </cell>
          <cell r="E182">
            <v>3.6</v>
          </cell>
          <cell r="F182">
            <v>320</v>
          </cell>
          <cell r="G182">
            <v>18</v>
          </cell>
          <cell r="H182">
            <v>10</v>
          </cell>
          <cell r="I182">
            <v>1</v>
          </cell>
          <cell r="J182">
            <v>1</v>
          </cell>
          <cell r="K182">
            <v>1.0269999999999999</v>
          </cell>
          <cell r="L182">
            <v>320</v>
          </cell>
          <cell r="M182">
            <v>11.5</v>
          </cell>
          <cell r="N182">
            <v>1</v>
          </cell>
          <cell r="O182">
            <v>5500</v>
          </cell>
          <cell r="P182">
            <v>1760</v>
          </cell>
        </row>
        <row r="183">
          <cell r="A183" t="str">
            <v>3107</v>
          </cell>
          <cell r="B183">
            <v>136689</v>
          </cell>
          <cell r="C183" t="str">
            <v>120301</v>
          </cell>
          <cell r="D183" t="str">
            <v>H</v>
          </cell>
          <cell r="E183">
            <v>3.8</v>
          </cell>
          <cell r="F183">
            <v>1550</v>
          </cell>
          <cell r="G183">
            <v>18</v>
          </cell>
          <cell r="H183">
            <v>10</v>
          </cell>
          <cell r="I183">
            <v>1</v>
          </cell>
          <cell r="J183">
            <v>1</v>
          </cell>
          <cell r="K183">
            <v>1.0269999999999999</v>
          </cell>
          <cell r="L183">
            <v>1636</v>
          </cell>
          <cell r="M183">
            <v>58.9</v>
          </cell>
          <cell r="N183">
            <v>1</v>
          </cell>
          <cell r="O183">
            <v>7400</v>
          </cell>
          <cell r="P183">
            <v>12106.4</v>
          </cell>
        </row>
        <row r="184">
          <cell r="A184" t="str">
            <v>3108</v>
          </cell>
          <cell r="B184">
            <v>136624</v>
          </cell>
          <cell r="C184" t="str">
            <v>120301</v>
          </cell>
          <cell r="D184" t="str">
            <v>H</v>
          </cell>
          <cell r="E184">
            <v>3.7</v>
          </cell>
          <cell r="F184">
            <v>3760</v>
          </cell>
          <cell r="G184">
            <v>18</v>
          </cell>
          <cell r="H184">
            <v>10</v>
          </cell>
          <cell r="I184">
            <v>1</v>
          </cell>
          <cell r="J184">
            <v>1</v>
          </cell>
          <cell r="K184">
            <v>1.0269999999999999</v>
          </cell>
          <cell r="L184">
            <v>3864</v>
          </cell>
          <cell r="M184">
            <v>139.1</v>
          </cell>
          <cell r="N184">
            <v>1</v>
          </cell>
          <cell r="O184">
            <v>7400</v>
          </cell>
          <cell r="P184">
            <v>28593.599999999999</v>
          </cell>
        </row>
        <row r="185">
          <cell r="A185" t="str">
            <v>3108</v>
          </cell>
          <cell r="B185">
            <v>136576</v>
          </cell>
          <cell r="C185" t="str">
            <v>120301</v>
          </cell>
          <cell r="D185" t="str">
            <v>H</v>
          </cell>
          <cell r="E185">
            <v>3.5</v>
          </cell>
          <cell r="F185">
            <v>1875</v>
          </cell>
          <cell r="G185">
            <v>18</v>
          </cell>
          <cell r="H185">
            <v>10</v>
          </cell>
          <cell r="I185">
            <v>1</v>
          </cell>
          <cell r="J185">
            <v>1</v>
          </cell>
          <cell r="K185">
            <v>1.0269999999999999</v>
          </cell>
          <cell r="L185">
            <v>1823</v>
          </cell>
          <cell r="M185">
            <v>65.599999999999994</v>
          </cell>
          <cell r="N185">
            <v>1</v>
          </cell>
          <cell r="O185">
            <v>7400</v>
          </cell>
          <cell r="P185">
            <v>13490.2</v>
          </cell>
        </row>
        <row r="186">
          <cell r="A186" t="str">
            <v>3109</v>
          </cell>
          <cell r="B186">
            <v>928170</v>
          </cell>
          <cell r="C186" t="str">
            <v>120301</v>
          </cell>
          <cell r="D186" t="str">
            <v>H</v>
          </cell>
          <cell r="E186">
            <v>3.6</v>
          </cell>
          <cell r="F186">
            <v>1440</v>
          </cell>
          <cell r="G186">
            <v>18</v>
          </cell>
          <cell r="H186">
            <v>10</v>
          </cell>
          <cell r="I186">
            <v>1</v>
          </cell>
          <cell r="J186">
            <v>1</v>
          </cell>
          <cell r="K186">
            <v>1.0269999999999999</v>
          </cell>
          <cell r="L186">
            <v>1440</v>
          </cell>
          <cell r="M186">
            <v>51.8</v>
          </cell>
          <cell r="N186">
            <v>1</v>
          </cell>
          <cell r="O186">
            <v>7400</v>
          </cell>
          <cell r="P186">
            <v>10656</v>
          </cell>
        </row>
        <row r="187">
          <cell r="A187" t="str">
            <v>4101</v>
          </cell>
          <cell r="B187">
            <v>580</v>
          </cell>
          <cell r="C187" t="str">
            <v>120301</v>
          </cell>
          <cell r="D187" t="str">
            <v>П</v>
          </cell>
          <cell r="E187">
            <v>3.7</v>
          </cell>
          <cell r="F187">
            <v>2997</v>
          </cell>
          <cell r="G187">
            <v>18</v>
          </cell>
          <cell r="H187">
            <v>10</v>
          </cell>
          <cell r="I187">
            <v>1</v>
          </cell>
          <cell r="J187">
            <v>1</v>
          </cell>
          <cell r="K187">
            <v>1.0269999999999999</v>
          </cell>
          <cell r="L187">
            <v>3080</v>
          </cell>
          <cell r="M187">
            <v>110.9</v>
          </cell>
          <cell r="N187">
            <v>1</v>
          </cell>
          <cell r="O187">
            <v>7400</v>
          </cell>
          <cell r="P187">
            <v>22792</v>
          </cell>
        </row>
        <row r="188">
          <cell r="A188" t="str">
            <v>4101</v>
          </cell>
          <cell r="B188">
            <v>1248</v>
          </cell>
          <cell r="C188" t="str">
            <v>120301</v>
          </cell>
          <cell r="D188" t="str">
            <v>П</v>
          </cell>
          <cell r="E188">
            <v>3.5</v>
          </cell>
          <cell r="F188">
            <v>795</v>
          </cell>
          <cell r="G188">
            <v>18</v>
          </cell>
          <cell r="H188">
            <v>10</v>
          </cell>
          <cell r="I188">
            <v>1</v>
          </cell>
          <cell r="J188">
            <v>1</v>
          </cell>
          <cell r="K188">
            <v>1.0269999999999999</v>
          </cell>
          <cell r="L188">
            <v>773</v>
          </cell>
          <cell r="M188">
            <v>27.8</v>
          </cell>
          <cell r="N188">
            <v>1</v>
          </cell>
          <cell r="O188">
            <v>7400</v>
          </cell>
          <cell r="P188">
            <v>5720.2</v>
          </cell>
        </row>
        <row r="189">
          <cell r="A189" t="str">
            <v>3103</v>
          </cell>
          <cell r="B189">
            <v>33538</v>
          </cell>
          <cell r="C189" t="str">
            <v>120301</v>
          </cell>
          <cell r="D189" t="str">
            <v>П</v>
          </cell>
          <cell r="E189">
            <v>3.5</v>
          </cell>
          <cell r="F189">
            <v>2650</v>
          </cell>
          <cell r="G189">
            <v>18</v>
          </cell>
          <cell r="H189">
            <v>10</v>
          </cell>
          <cell r="I189">
            <v>1</v>
          </cell>
          <cell r="J189">
            <v>1</v>
          </cell>
          <cell r="K189">
            <v>1.0269999999999999</v>
          </cell>
          <cell r="L189">
            <v>2576</v>
          </cell>
          <cell r="M189">
            <v>92.8</v>
          </cell>
          <cell r="N189">
            <v>1</v>
          </cell>
          <cell r="O189">
            <v>7000</v>
          </cell>
          <cell r="P189">
            <v>18032</v>
          </cell>
        </row>
        <row r="190">
          <cell r="A190" t="str">
            <v>6105</v>
          </cell>
          <cell r="B190">
            <v>507</v>
          </cell>
          <cell r="C190" t="str">
            <v>120301</v>
          </cell>
          <cell r="D190" t="str">
            <v>H</v>
          </cell>
          <cell r="E190">
            <v>3.2</v>
          </cell>
          <cell r="F190">
            <v>1835</v>
          </cell>
          <cell r="G190">
            <v>18</v>
          </cell>
          <cell r="H190">
            <v>10</v>
          </cell>
          <cell r="I190">
            <v>1</v>
          </cell>
          <cell r="J190">
            <v>2</v>
          </cell>
          <cell r="K190">
            <v>1.0269999999999999</v>
          </cell>
          <cell r="L190">
            <v>1631</v>
          </cell>
          <cell r="M190">
            <v>58.7</v>
          </cell>
          <cell r="N190">
            <v>2</v>
          </cell>
          <cell r="O190">
            <v>0</v>
          </cell>
          <cell r="P190">
            <v>0</v>
          </cell>
        </row>
        <row r="191">
          <cell r="A191" t="str">
            <v>4107</v>
          </cell>
          <cell r="B191">
            <v>95</v>
          </cell>
          <cell r="C191" t="str">
            <v>120301</v>
          </cell>
          <cell r="D191" t="str">
            <v>H</v>
          </cell>
          <cell r="E191">
            <v>3.2</v>
          </cell>
          <cell r="F191">
            <v>3760</v>
          </cell>
          <cell r="G191">
            <v>18</v>
          </cell>
          <cell r="H191">
            <v>10</v>
          </cell>
          <cell r="I191">
            <v>1</v>
          </cell>
          <cell r="J191">
            <v>2</v>
          </cell>
          <cell r="K191">
            <v>1.0269999999999999</v>
          </cell>
          <cell r="L191">
            <v>3342</v>
          </cell>
          <cell r="M191">
            <v>120.3</v>
          </cell>
          <cell r="N191">
            <v>2</v>
          </cell>
          <cell r="O191">
            <v>0</v>
          </cell>
          <cell r="P191">
            <v>0</v>
          </cell>
        </row>
        <row r="192">
          <cell r="A192" t="str">
            <v>3121</v>
          </cell>
          <cell r="B192">
            <v>11</v>
          </cell>
          <cell r="C192" t="str">
            <v>120301</v>
          </cell>
          <cell r="D192" t="str">
            <v>H</v>
          </cell>
          <cell r="E192">
            <v>3.4</v>
          </cell>
          <cell r="F192">
            <v>650</v>
          </cell>
          <cell r="G192">
            <v>18</v>
          </cell>
          <cell r="H192">
            <v>10</v>
          </cell>
          <cell r="I192">
            <v>1</v>
          </cell>
          <cell r="J192">
            <v>1</v>
          </cell>
          <cell r="K192">
            <v>1.0269999999999999</v>
          </cell>
          <cell r="L192">
            <v>614</v>
          </cell>
          <cell r="M192">
            <v>22.1</v>
          </cell>
          <cell r="N192">
            <v>2</v>
          </cell>
          <cell r="O192">
            <v>0</v>
          </cell>
          <cell r="P192">
            <v>0</v>
          </cell>
        </row>
        <row r="193">
          <cell r="A193" t="str">
            <v>4107</v>
          </cell>
          <cell r="B193">
            <v>97</v>
          </cell>
          <cell r="C193" t="str">
            <v>120301</v>
          </cell>
          <cell r="D193" t="str">
            <v>H</v>
          </cell>
          <cell r="E193">
            <v>3.3</v>
          </cell>
          <cell r="F193">
            <v>520</v>
          </cell>
          <cell r="G193">
            <v>18</v>
          </cell>
          <cell r="H193">
            <v>10</v>
          </cell>
          <cell r="I193">
            <v>1</v>
          </cell>
          <cell r="J193">
            <v>1</v>
          </cell>
          <cell r="K193">
            <v>1.0269999999999999</v>
          </cell>
          <cell r="L193">
            <v>477</v>
          </cell>
          <cell r="M193">
            <v>17.2</v>
          </cell>
          <cell r="N193">
            <v>2</v>
          </cell>
          <cell r="O193">
            <v>0</v>
          </cell>
          <cell r="P193">
            <v>0</v>
          </cell>
        </row>
        <row r="194">
          <cell r="A194" t="str">
            <v>4107</v>
          </cell>
          <cell r="B194">
            <v>96</v>
          </cell>
          <cell r="C194" t="str">
            <v>120301</v>
          </cell>
          <cell r="D194" t="str">
            <v>H</v>
          </cell>
          <cell r="E194">
            <v>3.3</v>
          </cell>
          <cell r="F194">
            <v>1515</v>
          </cell>
          <cell r="G194">
            <v>18</v>
          </cell>
          <cell r="H194">
            <v>10</v>
          </cell>
          <cell r="I194">
            <v>1</v>
          </cell>
          <cell r="J194">
            <v>1</v>
          </cell>
          <cell r="K194">
            <v>1.0269999999999999</v>
          </cell>
          <cell r="L194">
            <v>1389</v>
          </cell>
          <cell r="M194">
            <v>50</v>
          </cell>
          <cell r="N194">
            <v>2</v>
          </cell>
          <cell r="O194">
            <v>0</v>
          </cell>
          <cell r="P194">
            <v>0</v>
          </cell>
        </row>
        <row r="195">
          <cell r="A195" t="str">
            <v>1101</v>
          </cell>
          <cell r="B195">
            <v>336290</v>
          </cell>
          <cell r="C195" t="str">
            <v>130301</v>
          </cell>
          <cell r="D195" t="str">
            <v>H</v>
          </cell>
          <cell r="E195">
            <v>3.4</v>
          </cell>
          <cell r="F195">
            <v>3770</v>
          </cell>
          <cell r="G195">
            <v>18</v>
          </cell>
          <cell r="H195">
            <v>10</v>
          </cell>
          <cell r="I195">
            <v>1</v>
          </cell>
          <cell r="J195">
            <v>1</v>
          </cell>
          <cell r="K195">
            <v>1.0269999999999999</v>
          </cell>
          <cell r="L195">
            <v>3561</v>
          </cell>
          <cell r="M195">
            <v>128.19999999999999</v>
          </cell>
          <cell r="N195">
            <v>1</v>
          </cell>
          <cell r="O195">
            <v>7200</v>
          </cell>
          <cell r="P195">
            <v>25639.200000000001</v>
          </cell>
        </row>
        <row r="196">
          <cell r="A196" t="str">
            <v>1103</v>
          </cell>
          <cell r="B196">
            <v>843265</v>
          </cell>
          <cell r="C196" t="str">
            <v>130301</v>
          </cell>
          <cell r="D196" t="str">
            <v>H</v>
          </cell>
          <cell r="E196">
            <v>2.7</v>
          </cell>
          <cell r="F196">
            <v>1240</v>
          </cell>
          <cell r="G196">
            <v>18</v>
          </cell>
          <cell r="H196">
            <v>10</v>
          </cell>
          <cell r="I196">
            <v>1</v>
          </cell>
          <cell r="J196">
            <v>1</v>
          </cell>
          <cell r="K196">
            <v>1.0269999999999999</v>
          </cell>
          <cell r="L196">
            <v>930</v>
          </cell>
          <cell r="M196">
            <v>33.5</v>
          </cell>
          <cell r="N196">
            <v>1</v>
          </cell>
          <cell r="O196">
            <v>5500</v>
          </cell>
          <cell r="P196">
            <v>5115</v>
          </cell>
        </row>
        <row r="197">
          <cell r="A197" t="str">
            <v>3105</v>
          </cell>
          <cell r="B197">
            <v>239655</v>
          </cell>
          <cell r="C197" t="str">
            <v>130301</v>
          </cell>
          <cell r="D197" t="str">
            <v>П</v>
          </cell>
          <cell r="E197">
            <v>3.6</v>
          </cell>
          <cell r="F197">
            <v>390</v>
          </cell>
          <cell r="G197">
            <v>18</v>
          </cell>
          <cell r="H197">
            <v>10</v>
          </cell>
          <cell r="I197">
            <v>1</v>
          </cell>
          <cell r="J197">
            <v>1</v>
          </cell>
          <cell r="K197">
            <v>1.0269999999999999</v>
          </cell>
          <cell r="L197">
            <v>390</v>
          </cell>
          <cell r="M197">
            <v>14</v>
          </cell>
          <cell r="N197">
            <v>1</v>
          </cell>
          <cell r="O197">
            <v>5500</v>
          </cell>
          <cell r="P197">
            <v>2145</v>
          </cell>
        </row>
        <row r="198">
          <cell r="A198" t="str">
            <v>3107</v>
          </cell>
          <cell r="B198">
            <v>136690</v>
          </cell>
          <cell r="C198" t="str">
            <v>130301</v>
          </cell>
          <cell r="D198" t="str">
            <v>H</v>
          </cell>
          <cell r="E198">
            <v>3.7</v>
          </cell>
          <cell r="F198">
            <v>1560</v>
          </cell>
          <cell r="G198">
            <v>18</v>
          </cell>
          <cell r="H198">
            <v>10</v>
          </cell>
          <cell r="I198">
            <v>1</v>
          </cell>
          <cell r="J198">
            <v>1</v>
          </cell>
          <cell r="K198">
            <v>1.0269999999999999</v>
          </cell>
          <cell r="L198">
            <v>1603</v>
          </cell>
          <cell r="M198">
            <v>57.7</v>
          </cell>
          <cell r="N198">
            <v>1</v>
          </cell>
          <cell r="O198">
            <v>7400</v>
          </cell>
          <cell r="P198">
            <v>11862.2</v>
          </cell>
        </row>
        <row r="199">
          <cell r="A199" t="str">
            <v>3108</v>
          </cell>
          <cell r="B199">
            <v>136577</v>
          </cell>
          <cell r="C199" t="str">
            <v>130301</v>
          </cell>
          <cell r="D199" t="str">
            <v>H</v>
          </cell>
          <cell r="E199">
            <v>4</v>
          </cell>
          <cell r="F199">
            <v>1860</v>
          </cell>
          <cell r="G199">
            <v>18</v>
          </cell>
          <cell r="H199">
            <v>10</v>
          </cell>
          <cell r="I199">
            <v>1</v>
          </cell>
          <cell r="J199">
            <v>1</v>
          </cell>
          <cell r="K199">
            <v>1.0269999999999999</v>
          </cell>
          <cell r="L199">
            <v>2067</v>
          </cell>
          <cell r="M199">
            <v>74.400000000000006</v>
          </cell>
          <cell r="N199">
            <v>1</v>
          </cell>
          <cell r="O199">
            <v>7400</v>
          </cell>
          <cell r="P199">
            <v>15295.8</v>
          </cell>
        </row>
        <row r="200">
          <cell r="A200" t="str">
            <v>3109</v>
          </cell>
          <cell r="B200">
            <v>928171</v>
          </cell>
          <cell r="C200" t="str">
            <v>130301</v>
          </cell>
          <cell r="D200" t="str">
            <v>H</v>
          </cell>
          <cell r="E200">
            <v>3.7</v>
          </cell>
          <cell r="F200">
            <v>1520</v>
          </cell>
          <cell r="G200">
            <v>18</v>
          </cell>
          <cell r="H200">
            <v>10</v>
          </cell>
          <cell r="I200">
            <v>1</v>
          </cell>
          <cell r="J200">
            <v>1</v>
          </cell>
          <cell r="K200">
            <v>1.0269999999999999</v>
          </cell>
          <cell r="L200">
            <v>1562</v>
          </cell>
          <cell r="M200">
            <v>56.2</v>
          </cell>
          <cell r="N200">
            <v>1</v>
          </cell>
          <cell r="O200">
            <v>7400</v>
          </cell>
          <cell r="P200">
            <v>11558.8</v>
          </cell>
        </row>
        <row r="201">
          <cell r="A201" t="str">
            <v>3114</v>
          </cell>
          <cell r="B201">
            <v>55788</v>
          </cell>
          <cell r="C201" t="str">
            <v>130301</v>
          </cell>
          <cell r="D201" t="str">
            <v>П</v>
          </cell>
          <cell r="E201">
            <v>3.5</v>
          </cell>
          <cell r="F201">
            <v>1465</v>
          </cell>
          <cell r="G201">
            <v>18</v>
          </cell>
          <cell r="H201">
            <v>10</v>
          </cell>
          <cell r="I201">
            <v>1</v>
          </cell>
          <cell r="J201">
            <v>1</v>
          </cell>
          <cell r="K201">
            <v>1.0269999999999999</v>
          </cell>
          <cell r="L201">
            <v>1424</v>
          </cell>
          <cell r="M201">
            <v>51.3</v>
          </cell>
          <cell r="N201">
            <v>1</v>
          </cell>
          <cell r="O201">
            <v>7000</v>
          </cell>
          <cell r="P201">
            <v>9968</v>
          </cell>
        </row>
        <row r="202">
          <cell r="A202" t="str">
            <v>4108</v>
          </cell>
          <cell r="B202">
            <v>833341</v>
          </cell>
          <cell r="C202" t="str">
            <v>130301</v>
          </cell>
          <cell r="D202" t="str">
            <v>П</v>
          </cell>
          <cell r="E202">
            <v>3.6</v>
          </cell>
          <cell r="F202">
            <v>440</v>
          </cell>
          <cell r="G202">
            <v>18</v>
          </cell>
          <cell r="H202">
            <v>10</v>
          </cell>
          <cell r="I202">
            <v>1</v>
          </cell>
          <cell r="J202">
            <v>1</v>
          </cell>
          <cell r="K202">
            <v>1.0269999999999999</v>
          </cell>
          <cell r="L202">
            <v>440</v>
          </cell>
          <cell r="M202">
            <v>15.8</v>
          </cell>
          <cell r="N202">
            <v>1</v>
          </cell>
          <cell r="O202">
            <v>6100</v>
          </cell>
          <cell r="P202">
            <v>2684</v>
          </cell>
        </row>
        <row r="203">
          <cell r="A203" t="str">
            <v>4101</v>
          </cell>
          <cell r="B203">
            <v>581</v>
          </cell>
          <cell r="C203" t="str">
            <v>130301</v>
          </cell>
          <cell r="D203" t="str">
            <v>П</v>
          </cell>
          <cell r="E203">
            <v>4</v>
          </cell>
          <cell r="F203">
            <v>2560</v>
          </cell>
          <cell r="G203">
            <v>18</v>
          </cell>
          <cell r="H203">
            <v>10</v>
          </cell>
          <cell r="I203">
            <v>1</v>
          </cell>
          <cell r="J203">
            <v>1</v>
          </cell>
          <cell r="K203">
            <v>1.0269999999999999</v>
          </cell>
          <cell r="L203">
            <v>2844</v>
          </cell>
          <cell r="M203">
            <v>102.4</v>
          </cell>
          <cell r="N203">
            <v>1</v>
          </cell>
          <cell r="O203">
            <v>7400</v>
          </cell>
          <cell r="P203">
            <v>21045.599999999999</v>
          </cell>
        </row>
        <row r="204">
          <cell r="A204" t="str">
            <v>4101</v>
          </cell>
          <cell r="B204">
            <v>1245</v>
          </cell>
          <cell r="C204" t="str">
            <v>130301</v>
          </cell>
          <cell r="D204" t="str">
            <v>П</v>
          </cell>
          <cell r="E204">
            <v>3.5</v>
          </cell>
          <cell r="F204">
            <v>830</v>
          </cell>
          <cell r="G204">
            <v>18</v>
          </cell>
          <cell r="H204">
            <v>10</v>
          </cell>
          <cell r="I204">
            <v>1</v>
          </cell>
          <cell r="J204">
            <v>1</v>
          </cell>
          <cell r="K204">
            <v>1.0269999999999999</v>
          </cell>
          <cell r="L204">
            <v>807</v>
          </cell>
          <cell r="M204">
            <v>29.1</v>
          </cell>
          <cell r="N204">
            <v>1</v>
          </cell>
          <cell r="O204">
            <v>7400</v>
          </cell>
          <cell r="P204">
            <v>5971.8</v>
          </cell>
        </row>
        <row r="205">
          <cell r="A205" t="str">
            <v>4102</v>
          </cell>
          <cell r="B205">
            <v>180133</v>
          </cell>
          <cell r="C205" t="str">
            <v>130301</v>
          </cell>
          <cell r="D205" t="str">
            <v>П</v>
          </cell>
          <cell r="E205">
            <v>3.6</v>
          </cell>
          <cell r="F205">
            <v>2305</v>
          </cell>
          <cell r="G205">
            <v>18</v>
          </cell>
          <cell r="H205">
            <v>10</v>
          </cell>
          <cell r="I205">
            <v>1</v>
          </cell>
          <cell r="J205">
            <v>1</v>
          </cell>
          <cell r="K205">
            <v>1.0269999999999999</v>
          </cell>
          <cell r="L205">
            <v>2305</v>
          </cell>
          <cell r="M205">
            <v>83</v>
          </cell>
          <cell r="N205">
            <v>1</v>
          </cell>
          <cell r="O205">
            <v>6100</v>
          </cell>
          <cell r="P205">
            <v>14060.5</v>
          </cell>
        </row>
        <row r="206">
          <cell r="A206" t="str">
            <v>3103</v>
          </cell>
          <cell r="B206">
            <v>33540</v>
          </cell>
          <cell r="C206" t="str">
            <v>130301</v>
          </cell>
          <cell r="D206" t="str">
            <v>П</v>
          </cell>
          <cell r="E206">
            <v>3.5</v>
          </cell>
          <cell r="F206">
            <v>2750</v>
          </cell>
          <cell r="G206">
            <v>18</v>
          </cell>
          <cell r="H206">
            <v>10</v>
          </cell>
          <cell r="I206">
            <v>1</v>
          </cell>
          <cell r="J206">
            <v>1</v>
          </cell>
          <cell r="K206">
            <v>1.0269999999999999</v>
          </cell>
          <cell r="L206">
            <v>2674</v>
          </cell>
          <cell r="M206">
            <v>96.3</v>
          </cell>
          <cell r="N206">
            <v>1</v>
          </cell>
          <cell r="O206">
            <v>7000</v>
          </cell>
          <cell r="P206">
            <v>18718</v>
          </cell>
        </row>
        <row r="207">
          <cell r="A207" t="str">
            <v>6105</v>
          </cell>
          <cell r="B207">
            <v>508</v>
          </cell>
          <cell r="C207" t="str">
            <v>130301</v>
          </cell>
          <cell r="D207" t="str">
            <v>H</v>
          </cell>
          <cell r="E207">
            <v>3.2</v>
          </cell>
          <cell r="F207">
            <v>1725</v>
          </cell>
          <cell r="G207">
            <v>18</v>
          </cell>
          <cell r="H207">
            <v>10</v>
          </cell>
          <cell r="I207">
            <v>1</v>
          </cell>
          <cell r="J207">
            <v>2</v>
          </cell>
          <cell r="K207">
            <v>1.0269999999999999</v>
          </cell>
          <cell r="L207">
            <v>1533</v>
          </cell>
          <cell r="M207">
            <v>55.2</v>
          </cell>
          <cell r="N207">
            <v>2</v>
          </cell>
          <cell r="O207">
            <v>0</v>
          </cell>
          <cell r="P207">
            <v>0</v>
          </cell>
        </row>
        <row r="208">
          <cell r="A208" t="str">
            <v>4107</v>
          </cell>
          <cell r="B208">
            <v>99</v>
          </cell>
          <cell r="C208" t="str">
            <v>130301</v>
          </cell>
          <cell r="D208" t="str">
            <v>H</v>
          </cell>
          <cell r="E208">
            <v>3.3</v>
          </cell>
          <cell r="F208">
            <v>300</v>
          </cell>
          <cell r="G208">
            <v>18</v>
          </cell>
          <cell r="H208">
            <v>10</v>
          </cell>
          <cell r="I208">
            <v>1</v>
          </cell>
          <cell r="J208">
            <v>2</v>
          </cell>
          <cell r="K208">
            <v>1.0269999999999999</v>
          </cell>
          <cell r="L208">
            <v>275</v>
          </cell>
          <cell r="M208">
            <v>9.9</v>
          </cell>
          <cell r="N208">
            <v>2</v>
          </cell>
          <cell r="O208">
            <v>0</v>
          </cell>
          <cell r="P208">
            <v>0</v>
          </cell>
        </row>
        <row r="209">
          <cell r="A209" t="str">
            <v>4107</v>
          </cell>
          <cell r="B209">
            <v>98</v>
          </cell>
          <cell r="C209" t="str">
            <v>130301</v>
          </cell>
          <cell r="D209" t="str">
            <v>H</v>
          </cell>
          <cell r="E209">
            <v>3.2</v>
          </cell>
          <cell r="F209">
            <v>3740</v>
          </cell>
          <cell r="G209">
            <v>18</v>
          </cell>
          <cell r="H209">
            <v>10</v>
          </cell>
          <cell r="I209">
            <v>1</v>
          </cell>
          <cell r="J209">
            <v>1</v>
          </cell>
          <cell r="K209">
            <v>1.0269999999999999</v>
          </cell>
          <cell r="L209">
            <v>3324</v>
          </cell>
          <cell r="M209">
            <v>119.7</v>
          </cell>
          <cell r="N209">
            <v>2</v>
          </cell>
          <cell r="O209">
            <v>0</v>
          </cell>
          <cell r="P209">
            <v>0</v>
          </cell>
        </row>
        <row r="210">
          <cell r="A210" t="str">
            <v>4107</v>
          </cell>
          <cell r="B210">
            <v>909</v>
          </cell>
          <cell r="C210" t="str">
            <v>130301</v>
          </cell>
          <cell r="D210" t="str">
            <v>H</v>
          </cell>
          <cell r="E210">
            <v>3.3</v>
          </cell>
          <cell r="F210">
            <v>1925</v>
          </cell>
          <cell r="G210">
            <v>18</v>
          </cell>
          <cell r="H210">
            <v>10</v>
          </cell>
          <cell r="I210">
            <v>1</v>
          </cell>
          <cell r="J210">
            <v>2</v>
          </cell>
          <cell r="K210">
            <v>1.0269999999999999</v>
          </cell>
          <cell r="L210">
            <v>1765</v>
          </cell>
          <cell r="M210">
            <v>63.5</v>
          </cell>
          <cell r="N210">
            <v>2</v>
          </cell>
          <cell r="O210">
            <v>0</v>
          </cell>
          <cell r="P210">
            <v>0</v>
          </cell>
        </row>
        <row r="211">
          <cell r="A211" t="str">
            <v>3121</v>
          </cell>
          <cell r="B211">
            <v>12</v>
          </cell>
          <cell r="C211" t="str">
            <v>130301</v>
          </cell>
          <cell r="D211" t="str">
            <v>H</v>
          </cell>
          <cell r="E211">
            <v>3.5</v>
          </cell>
          <cell r="F211">
            <v>1025</v>
          </cell>
          <cell r="G211">
            <v>18</v>
          </cell>
          <cell r="H211">
            <v>10</v>
          </cell>
          <cell r="I211">
            <v>1</v>
          </cell>
          <cell r="J211">
            <v>2</v>
          </cell>
          <cell r="K211">
            <v>1.0269999999999999</v>
          </cell>
          <cell r="L211">
            <v>997</v>
          </cell>
          <cell r="M211">
            <v>35.9</v>
          </cell>
          <cell r="N211">
            <v>2</v>
          </cell>
          <cell r="O211">
            <v>0</v>
          </cell>
          <cell r="P211">
            <v>0</v>
          </cell>
        </row>
        <row r="212">
          <cell r="A212" t="str">
            <v>1101</v>
          </cell>
          <cell r="B212">
            <v>336291</v>
          </cell>
          <cell r="C212" t="str">
            <v>140301</v>
          </cell>
          <cell r="D212" t="str">
            <v>H</v>
          </cell>
          <cell r="E212">
            <v>3.4</v>
          </cell>
          <cell r="F212">
            <v>3770</v>
          </cell>
          <cell r="G212">
            <v>18</v>
          </cell>
          <cell r="H212">
            <v>10</v>
          </cell>
          <cell r="I212">
            <v>1</v>
          </cell>
          <cell r="J212">
            <v>1</v>
          </cell>
          <cell r="K212">
            <v>1.0269999999999999</v>
          </cell>
          <cell r="L212">
            <v>3561</v>
          </cell>
          <cell r="M212">
            <v>128.19999999999999</v>
          </cell>
          <cell r="N212">
            <v>1</v>
          </cell>
          <cell r="O212">
            <v>7200</v>
          </cell>
          <cell r="P212">
            <v>25639.200000000001</v>
          </cell>
        </row>
        <row r="213">
          <cell r="A213" t="str">
            <v>1101</v>
          </cell>
          <cell r="B213">
            <v>36291</v>
          </cell>
          <cell r="C213" t="str">
            <v>140301</v>
          </cell>
          <cell r="D213" t="str">
            <v>H</v>
          </cell>
          <cell r="E213">
            <v>3.7</v>
          </cell>
          <cell r="F213">
            <v>1370</v>
          </cell>
          <cell r="G213">
            <v>18</v>
          </cell>
          <cell r="H213">
            <v>10</v>
          </cell>
          <cell r="I213">
            <v>1</v>
          </cell>
          <cell r="J213">
            <v>1</v>
          </cell>
          <cell r="K213">
            <v>1.0269999999999999</v>
          </cell>
          <cell r="L213">
            <v>1408</v>
          </cell>
          <cell r="M213">
            <v>50.7</v>
          </cell>
          <cell r="N213">
            <v>1</v>
          </cell>
          <cell r="O213">
            <v>7200</v>
          </cell>
          <cell r="P213">
            <v>10137.6</v>
          </cell>
        </row>
        <row r="214">
          <cell r="A214" t="str">
            <v>1103</v>
          </cell>
          <cell r="B214">
            <v>843266</v>
          </cell>
          <cell r="C214" t="str">
            <v>140301</v>
          </cell>
          <cell r="D214" t="str">
            <v>H</v>
          </cell>
          <cell r="E214">
            <v>2.9</v>
          </cell>
          <cell r="F214">
            <v>1070</v>
          </cell>
          <cell r="G214">
            <v>18</v>
          </cell>
          <cell r="H214">
            <v>10</v>
          </cell>
          <cell r="I214">
            <v>1</v>
          </cell>
          <cell r="J214">
            <v>1</v>
          </cell>
          <cell r="K214">
            <v>1.0269999999999999</v>
          </cell>
          <cell r="L214">
            <v>862</v>
          </cell>
          <cell r="M214">
            <v>31</v>
          </cell>
          <cell r="N214">
            <v>1</v>
          </cell>
          <cell r="O214">
            <v>5500</v>
          </cell>
          <cell r="P214">
            <v>4741</v>
          </cell>
        </row>
        <row r="215">
          <cell r="A215" t="str">
            <v>1113</v>
          </cell>
          <cell r="B215">
            <v>64271</v>
          </cell>
          <cell r="C215" t="str">
            <v>140301</v>
          </cell>
          <cell r="D215" t="str">
            <v>П</v>
          </cell>
          <cell r="E215">
            <v>3.7</v>
          </cell>
          <cell r="F215">
            <v>1225</v>
          </cell>
          <cell r="G215">
            <v>18</v>
          </cell>
          <cell r="H215">
            <v>10</v>
          </cell>
          <cell r="I215">
            <v>1</v>
          </cell>
          <cell r="J215">
            <v>1</v>
          </cell>
          <cell r="K215">
            <v>1.0269999999999999</v>
          </cell>
          <cell r="L215">
            <v>1259</v>
          </cell>
          <cell r="M215">
            <v>45.3</v>
          </cell>
          <cell r="N215">
            <v>1</v>
          </cell>
          <cell r="O215">
            <v>7000</v>
          </cell>
          <cell r="P215">
            <v>8813</v>
          </cell>
        </row>
        <row r="216">
          <cell r="A216" t="str">
            <v>3105</v>
          </cell>
          <cell r="B216">
            <v>239655</v>
          </cell>
          <cell r="C216" t="str">
            <v>140301</v>
          </cell>
          <cell r="D216" t="str">
            <v>П</v>
          </cell>
          <cell r="E216">
            <v>3.6</v>
          </cell>
          <cell r="F216">
            <v>370</v>
          </cell>
          <cell r="G216">
            <v>18</v>
          </cell>
          <cell r="H216">
            <v>10</v>
          </cell>
          <cell r="I216">
            <v>1</v>
          </cell>
          <cell r="J216">
            <v>1</v>
          </cell>
          <cell r="K216">
            <v>1.0269999999999999</v>
          </cell>
          <cell r="L216">
            <v>370</v>
          </cell>
          <cell r="M216">
            <v>13.3</v>
          </cell>
          <cell r="N216">
            <v>1</v>
          </cell>
          <cell r="O216">
            <v>5500</v>
          </cell>
          <cell r="P216">
            <v>2035</v>
          </cell>
        </row>
        <row r="217">
          <cell r="A217" t="str">
            <v>3107</v>
          </cell>
          <cell r="B217">
            <v>136691</v>
          </cell>
          <cell r="C217" t="str">
            <v>140301</v>
          </cell>
          <cell r="D217" t="str">
            <v>H</v>
          </cell>
          <cell r="E217">
            <v>3.7</v>
          </cell>
          <cell r="F217">
            <v>1500</v>
          </cell>
          <cell r="G217">
            <v>18</v>
          </cell>
          <cell r="H217">
            <v>10</v>
          </cell>
          <cell r="I217">
            <v>1</v>
          </cell>
          <cell r="J217">
            <v>1</v>
          </cell>
          <cell r="K217">
            <v>1.0269999999999999</v>
          </cell>
          <cell r="L217">
            <v>1542</v>
          </cell>
          <cell r="M217">
            <v>55.5</v>
          </cell>
          <cell r="N217">
            <v>1</v>
          </cell>
          <cell r="O217">
            <v>7400</v>
          </cell>
          <cell r="P217">
            <v>11410.8</v>
          </cell>
        </row>
        <row r="218">
          <cell r="A218" t="str">
            <v>3108</v>
          </cell>
          <cell r="B218">
            <v>136577</v>
          </cell>
          <cell r="C218" t="str">
            <v>140301</v>
          </cell>
          <cell r="D218" t="str">
            <v>H</v>
          </cell>
          <cell r="E218">
            <v>3.7</v>
          </cell>
          <cell r="F218">
            <v>3740</v>
          </cell>
          <cell r="G218">
            <v>18</v>
          </cell>
          <cell r="H218">
            <v>10</v>
          </cell>
          <cell r="I218">
            <v>1</v>
          </cell>
          <cell r="J218">
            <v>1</v>
          </cell>
          <cell r="K218">
            <v>1.0269999999999999</v>
          </cell>
          <cell r="L218">
            <v>3844</v>
          </cell>
          <cell r="M218">
            <v>138.4</v>
          </cell>
          <cell r="N218">
            <v>1</v>
          </cell>
          <cell r="O218">
            <v>7400</v>
          </cell>
          <cell r="P218">
            <v>28445.599999999999</v>
          </cell>
        </row>
        <row r="219">
          <cell r="A219" t="str">
            <v>3109</v>
          </cell>
          <cell r="B219">
            <v>928172</v>
          </cell>
          <cell r="C219" t="str">
            <v>140301</v>
          </cell>
          <cell r="D219" t="str">
            <v>H</v>
          </cell>
          <cell r="E219">
            <v>3.8</v>
          </cell>
          <cell r="F219">
            <v>1510</v>
          </cell>
          <cell r="G219">
            <v>18</v>
          </cell>
          <cell r="H219">
            <v>10</v>
          </cell>
          <cell r="I219">
            <v>1</v>
          </cell>
          <cell r="J219">
            <v>1</v>
          </cell>
          <cell r="K219">
            <v>1.0269999999999999</v>
          </cell>
          <cell r="L219">
            <v>1594</v>
          </cell>
          <cell r="M219">
            <v>57.4</v>
          </cell>
          <cell r="N219">
            <v>1</v>
          </cell>
          <cell r="O219">
            <v>7400</v>
          </cell>
          <cell r="P219">
            <v>11795.6</v>
          </cell>
        </row>
        <row r="220">
          <cell r="A220" t="str">
            <v>4101</v>
          </cell>
          <cell r="B220">
            <v>582</v>
          </cell>
          <cell r="C220" t="str">
            <v>140301</v>
          </cell>
          <cell r="D220" t="str">
            <v>П</v>
          </cell>
          <cell r="E220">
            <v>3.9</v>
          </cell>
          <cell r="F220">
            <v>2770</v>
          </cell>
          <cell r="G220">
            <v>18</v>
          </cell>
          <cell r="H220">
            <v>10</v>
          </cell>
          <cell r="I220">
            <v>1</v>
          </cell>
          <cell r="J220">
            <v>1</v>
          </cell>
          <cell r="K220">
            <v>1.0269999999999999</v>
          </cell>
          <cell r="L220">
            <v>3001</v>
          </cell>
          <cell r="M220">
            <v>108</v>
          </cell>
          <cell r="N220">
            <v>1</v>
          </cell>
          <cell r="O220">
            <v>7400</v>
          </cell>
          <cell r="P220">
            <v>22207.4</v>
          </cell>
        </row>
        <row r="221">
          <cell r="A221" t="str">
            <v>4101</v>
          </cell>
          <cell r="B221">
            <v>1247</v>
          </cell>
          <cell r="C221" t="str">
            <v>140301</v>
          </cell>
          <cell r="D221" t="str">
            <v>П</v>
          </cell>
          <cell r="E221">
            <v>3.6</v>
          </cell>
          <cell r="F221">
            <v>500</v>
          </cell>
          <cell r="G221">
            <v>18</v>
          </cell>
          <cell r="H221">
            <v>10</v>
          </cell>
          <cell r="I221">
            <v>1</v>
          </cell>
          <cell r="J221">
            <v>1</v>
          </cell>
          <cell r="K221">
            <v>1.0269999999999999</v>
          </cell>
          <cell r="L221">
            <v>500</v>
          </cell>
          <cell r="M221">
            <v>18</v>
          </cell>
          <cell r="N221">
            <v>1</v>
          </cell>
          <cell r="O221">
            <v>7400</v>
          </cell>
          <cell r="P221">
            <v>3700</v>
          </cell>
        </row>
        <row r="222">
          <cell r="A222" t="str">
            <v>3103</v>
          </cell>
          <cell r="B222">
            <v>33540</v>
          </cell>
          <cell r="C222" t="str">
            <v>140301</v>
          </cell>
          <cell r="D222" t="str">
            <v>П</v>
          </cell>
          <cell r="E222">
            <v>3.5</v>
          </cell>
          <cell r="F222">
            <v>2620</v>
          </cell>
          <cell r="G222">
            <v>18</v>
          </cell>
          <cell r="H222">
            <v>10</v>
          </cell>
          <cell r="I222">
            <v>1</v>
          </cell>
          <cell r="J222">
            <v>1</v>
          </cell>
          <cell r="K222">
            <v>1.0269999999999999</v>
          </cell>
          <cell r="L222">
            <v>2547</v>
          </cell>
          <cell r="M222">
            <v>91.7</v>
          </cell>
          <cell r="N222">
            <v>1</v>
          </cell>
          <cell r="O222">
            <v>7000</v>
          </cell>
          <cell r="P222">
            <v>17829</v>
          </cell>
        </row>
        <row r="223">
          <cell r="A223" t="str">
            <v>6105</v>
          </cell>
          <cell r="B223">
            <v>509</v>
          </cell>
          <cell r="C223" t="str">
            <v>140301</v>
          </cell>
          <cell r="D223" t="str">
            <v>H</v>
          </cell>
          <cell r="E223">
            <v>3.2</v>
          </cell>
          <cell r="F223">
            <v>2210</v>
          </cell>
          <cell r="G223">
            <v>18</v>
          </cell>
          <cell r="H223">
            <v>10</v>
          </cell>
          <cell r="I223">
            <v>1</v>
          </cell>
          <cell r="J223">
            <v>2</v>
          </cell>
          <cell r="K223">
            <v>1.0269999999999999</v>
          </cell>
          <cell r="L223">
            <v>1964</v>
          </cell>
          <cell r="M223">
            <v>70.7</v>
          </cell>
          <cell r="N223">
            <v>2</v>
          </cell>
          <cell r="O223">
            <v>0</v>
          </cell>
          <cell r="P223">
            <v>0</v>
          </cell>
        </row>
        <row r="224">
          <cell r="A224" t="str">
            <v>4107</v>
          </cell>
          <cell r="B224">
            <v>100</v>
          </cell>
          <cell r="C224" t="str">
            <v>140301</v>
          </cell>
          <cell r="D224" t="str">
            <v>H</v>
          </cell>
          <cell r="E224">
            <v>3.2</v>
          </cell>
          <cell r="F224">
            <v>3740</v>
          </cell>
          <cell r="G224">
            <v>18</v>
          </cell>
          <cell r="H224">
            <v>10</v>
          </cell>
          <cell r="I224">
            <v>1</v>
          </cell>
          <cell r="J224">
            <v>2</v>
          </cell>
          <cell r="K224">
            <v>1.0269999999999999</v>
          </cell>
          <cell r="L224">
            <v>3324</v>
          </cell>
          <cell r="M224">
            <v>119.7</v>
          </cell>
          <cell r="N224">
            <v>2</v>
          </cell>
          <cell r="O224">
            <v>0</v>
          </cell>
          <cell r="P224">
            <v>0</v>
          </cell>
        </row>
        <row r="225">
          <cell r="A225" t="str">
            <v>4107</v>
          </cell>
          <cell r="B225">
            <v>101</v>
          </cell>
          <cell r="C225" t="str">
            <v>140301</v>
          </cell>
          <cell r="D225" t="str">
            <v>H</v>
          </cell>
          <cell r="E225">
            <v>3.3</v>
          </cell>
          <cell r="F225">
            <v>1500</v>
          </cell>
          <cell r="G225">
            <v>18</v>
          </cell>
          <cell r="H225">
            <v>10</v>
          </cell>
          <cell r="I225">
            <v>1</v>
          </cell>
          <cell r="J225">
            <v>2</v>
          </cell>
          <cell r="K225">
            <v>1.0269999999999999</v>
          </cell>
          <cell r="L225">
            <v>1375</v>
          </cell>
          <cell r="M225">
            <v>49.5</v>
          </cell>
          <cell r="N225">
            <v>2</v>
          </cell>
          <cell r="O225">
            <v>0</v>
          </cell>
          <cell r="P225">
            <v>0</v>
          </cell>
        </row>
        <row r="226">
          <cell r="A226" t="str">
            <v>3121</v>
          </cell>
          <cell r="B226">
            <v>1</v>
          </cell>
          <cell r="C226" t="str">
            <v>140301</v>
          </cell>
          <cell r="D226" t="str">
            <v>H</v>
          </cell>
          <cell r="E226">
            <v>3.4</v>
          </cell>
          <cell r="F226">
            <v>1065</v>
          </cell>
          <cell r="G226">
            <v>18</v>
          </cell>
          <cell r="H226">
            <v>10</v>
          </cell>
          <cell r="I226">
            <v>1</v>
          </cell>
          <cell r="J226">
            <v>2</v>
          </cell>
          <cell r="K226">
            <v>1.0269999999999999</v>
          </cell>
          <cell r="L226">
            <v>1006</v>
          </cell>
          <cell r="M226">
            <v>36.200000000000003</v>
          </cell>
          <cell r="N226">
            <v>2</v>
          </cell>
          <cell r="O226">
            <v>0</v>
          </cell>
          <cell r="P226">
            <v>0</v>
          </cell>
        </row>
        <row r="227">
          <cell r="A227" t="str">
            <v>1101</v>
          </cell>
          <cell r="B227">
            <v>336292</v>
          </cell>
          <cell r="C227" t="str">
            <v>150301</v>
          </cell>
          <cell r="D227" t="str">
            <v>H</v>
          </cell>
          <cell r="E227">
            <v>3.4</v>
          </cell>
          <cell r="F227">
            <v>3770</v>
          </cell>
          <cell r="G227">
            <v>18</v>
          </cell>
          <cell r="H227">
            <v>10</v>
          </cell>
          <cell r="I227">
            <v>1</v>
          </cell>
          <cell r="J227">
            <v>1</v>
          </cell>
          <cell r="K227">
            <v>1.0269999999999999</v>
          </cell>
          <cell r="L227">
            <v>3561</v>
          </cell>
          <cell r="M227">
            <v>128.19999999999999</v>
          </cell>
          <cell r="N227">
            <v>1</v>
          </cell>
          <cell r="O227">
            <v>7200</v>
          </cell>
          <cell r="P227">
            <v>25639.200000000001</v>
          </cell>
        </row>
        <row r="228">
          <cell r="A228" t="str">
            <v>1103</v>
          </cell>
          <cell r="B228">
            <v>843267</v>
          </cell>
          <cell r="C228" t="str">
            <v>150301</v>
          </cell>
          <cell r="D228" t="str">
            <v>H</v>
          </cell>
          <cell r="E228">
            <v>2.9</v>
          </cell>
          <cell r="F228">
            <v>1110</v>
          </cell>
          <cell r="G228">
            <v>18</v>
          </cell>
          <cell r="H228">
            <v>10</v>
          </cell>
          <cell r="I228">
            <v>1</v>
          </cell>
          <cell r="J228">
            <v>1</v>
          </cell>
          <cell r="K228">
            <v>1.0269999999999999</v>
          </cell>
          <cell r="L228">
            <v>894</v>
          </cell>
          <cell r="M228">
            <v>32.200000000000003</v>
          </cell>
          <cell r="N228">
            <v>1</v>
          </cell>
          <cell r="O228">
            <v>5500</v>
          </cell>
          <cell r="P228">
            <v>4917</v>
          </cell>
        </row>
        <row r="229">
          <cell r="A229" t="str">
            <v>3105</v>
          </cell>
          <cell r="B229">
            <v>239656</v>
          </cell>
          <cell r="C229" t="str">
            <v>150301</v>
          </cell>
          <cell r="D229" t="str">
            <v>П</v>
          </cell>
          <cell r="E229">
            <v>3.6</v>
          </cell>
          <cell r="F229">
            <v>330</v>
          </cell>
          <cell r="G229">
            <v>18</v>
          </cell>
          <cell r="H229">
            <v>10</v>
          </cell>
          <cell r="I229">
            <v>1</v>
          </cell>
          <cell r="J229">
            <v>1</v>
          </cell>
          <cell r="K229">
            <v>1.0269999999999999</v>
          </cell>
          <cell r="L229">
            <v>330</v>
          </cell>
          <cell r="M229">
            <v>11.9</v>
          </cell>
          <cell r="N229">
            <v>1</v>
          </cell>
          <cell r="O229">
            <v>5500</v>
          </cell>
          <cell r="P229">
            <v>1815</v>
          </cell>
        </row>
        <row r="230">
          <cell r="A230" t="str">
            <v>3107</v>
          </cell>
          <cell r="B230">
            <v>136692</v>
          </cell>
          <cell r="C230" t="str">
            <v>150301</v>
          </cell>
          <cell r="D230" t="str">
            <v>H</v>
          </cell>
          <cell r="E230">
            <v>3.7</v>
          </cell>
          <cell r="F230">
            <v>1575</v>
          </cell>
          <cell r="G230">
            <v>18</v>
          </cell>
          <cell r="H230">
            <v>10</v>
          </cell>
          <cell r="I230">
            <v>1</v>
          </cell>
          <cell r="J230">
            <v>1</v>
          </cell>
          <cell r="K230">
            <v>1.0269999999999999</v>
          </cell>
          <cell r="L230">
            <v>1619</v>
          </cell>
          <cell r="M230">
            <v>58.3</v>
          </cell>
          <cell r="N230">
            <v>1</v>
          </cell>
          <cell r="O230">
            <v>7400</v>
          </cell>
          <cell r="P230">
            <v>11980.6</v>
          </cell>
        </row>
        <row r="231">
          <cell r="A231" t="str">
            <v>3108</v>
          </cell>
          <cell r="B231">
            <v>136578</v>
          </cell>
          <cell r="C231" t="str">
            <v>150301</v>
          </cell>
          <cell r="D231" t="str">
            <v>H</v>
          </cell>
          <cell r="E231">
            <v>3.8</v>
          </cell>
          <cell r="F231">
            <v>3740</v>
          </cell>
          <cell r="G231">
            <v>18</v>
          </cell>
          <cell r="H231">
            <v>10</v>
          </cell>
          <cell r="I231">
            <v>1</v>
          </cell>
          <cell r="J231">
            <v>1</v>
          </cell>
          <cell r="K231">
            <v>1.0269999999999999</v>
          </cell>
          <cell r="L231">
            <v>3948</v>
          </cell>
          <cell r="M231">
            <v>142.1</v>
          </cell>
          <cell r="N231">
            <v>1</v>
          </cell>
          <cell r="O231">
            <v>7400</v>
          </cell>
          <cell r="P231">
            <v>29215.200000000001</v>
          </cell>
        </row>
        <row r="232">
          <cell r="A232" t="str">
            <v>3109</v>
          </cell>
          <cell r="B232">
            <v>928173</v>
          </cell>
          <cell r="C232" t="str">
            <v>150301</v>
          </cell>
          <cell r="D232" t="str">
            <v>H</v>
          </cell>
          <cell r="E232">
            <v>3.8</v>
          </cell>
          <cell r="F232">
            <v>1420</v>
          </cell>
          <cell r="G232">
            <v>18</v>
          </cell>
          <cell r="H232">
            <v>10</v>
          </cell>
          <cell r="I232">
            <v>1</v>
          </cell>
          <cell r="J232">
            <v>1</v>
          </cell>
          <cell r="K232">
            <v>1.0269999999999999</v>
          </cell>
          <cell r="L232">
            <v>1499</v>
          </cell>
          <cell r="M232">
            <v>54</v>
          </cell>
          <cell r="N232">
            <v>1</v>
          </cell>
          <cell r="O232">
            <v>7400</v>
          </cell>
          <cell r="P232">
            <v>11092.6</v>
          </cell>
        </row>
        <row r="233">
          <cell r="A233" t="str">
            <v>3114</v>
          </cell>
          <cell r="B233">
            <v>55789</v>
          </cell>
          <cell r="C233" t="str">
            <v>150301</v>
          </cell>
          <cell r="D233" t="str">
            <v>П</v>
          </cell>
          <cell r="E233">
            <v>3.5</v>
          </cell>
          <cell r="F233">
            <v>1445</v>
          </cell>
          <cell r="G233">
            <v>18</v>
          </cell>
          <cell r="H233">
            <v>10</v>
          </cell>
          <cell r="I233">
            <v>1</v>
          </cell>
          <cell r="J233">
            <v>1</v>
          </cell>
          <cell r="K233">
            <v>1.0269999999999999</v>
          </cell>
          <cell r="L233">
            <v>1405</v>
          </cell>
          <cell r="M233">
            <v>50.6</v>
          </cell>
          <cell r="N233">
            <v>1</v>
          </cell>
          <cell r="O233">
            <v>7000</v>
          </cell>
          <cell r="P233">
            <v>9835</v>
          </cell>
        </row>
        <row r="234">
          <cell r="A234" t="str">
            <v>4108</v>
          </cell>
          <cell r="B234">
            <v>833342</v>
          </cell>
          <cell r="C234" t="str">
            <v>150301</v>
          </cell>
          <cell r="D234" t="str">
            <v>П</v>
          </cell>
          <cell r="E234">
            <v>3.5</v>
          </cell>
          <cell r="F234">
            <v>417</v>
          </cell>
          <cell r="G234">
            <v>18</v>
          </cell>
          <cell r="H234">
            <v>10</v>
          </cell>
          <cell r="I234">
            <v>1</v>
          </cell>
          <cell r="J234">
            <v>1</v>
          </cell>
          <cell r="K234">
            <v>1.0269999999999999</v>
          </cell>
          <cell r="L234">
            <v>405</v>
          </cell>
          <cell r="M234">
            <v>14.6</v>
          </cell>
          <cell r="N234">
            <v>1</v>
          </cell>
          <cell r="O234">
            <v>6100</v>
          </cell>
          <cell r="P234">
            <v>2470.5</v>
          </cell>
        </row>
        <row r="235">
          <cell r="A235" t="str">
            <v>4101</v>
          </cell>
          <cell r="B235">
            <v>583</v>
          </cell>
          <cell r="C235" t="str">
            <v>150301</v>
          </cell>
          <cell r="D235" t="str">
            <v>П</v>
          </cell>
          <cell r="E235">
            <v>3.8</v>
          </cell>
          <cell r="F235">
            <v>2700</v>
          </cell>
          <cell r="G235">
            <v>18</v>
          </cell>
          <cell r="H235">
            <v>10</v>
          </cell>
          <cell r="I235">
            <v>1</v>
          </cell>
          <cell r="J235">
            <v>1</v>
          </cell>
          <cell r="K235">
            <v>1.0269999999999999</v>
          </cell>
          <cell r="L235">
            <v>2850</v>
          </cell>
          <cell r="M235">
            <v>102.6</v>
          </cell>
          <cell r="N235">
            <v>1</v>
          </cell>
          <cell r="O235">
            <v>7400</v>
          </cell>
          <cell r="P235">
            <v>21090</v>
          </cell>
        </row>
        <row r="236">
          <cell r="A236" t="str">
            <v>4101</v>
          </cell>
          <cell r="B236">
            <v>706225</v>
          </cell>
          <cell r="C236" t="str">
            <v>150301</v>
          </cell>
          <cell r="D236" t="str">
            <v>П</v>
          </cell>
          <cell r="E236">
            <v>3.5</v>
          </cell>
          <cell r="F236">
            <v>770</v>
          </cell>
          <cell r="G236">
            <v>18</v>
          </cell>
          <cell r="H236">
            <v>10</v>
          </cell>
          <cell r="I236">
            <v>1</v>
          </cell>
          <cell r="J236">
            <v>1</v>
          </cell>
          <cell r="K236">
            <v>1.0269999999999999</v>
          </cell>
          <cell r="L236">
            <v>749</v>
          </cell>
          <cell r="M236">
            <v>27</v>
          </cell>
          <cell r="N236">
            <v>1</v>
          </cell>
          <cell r="O236">
            <v>7400</v>
          </cell>
          <cell r="P236">
            <v>5542.6</v>
          </cell>
        </row>
        <row r="237">
          <cell r="A237" t="str">
            <v>4102</v>
          </cell>
          <cell r="B237">
            <v>180134</v>
          </cell>
          <cell r="C237" t="str">
            <v>150301</v>
          </cell>
          <cell r="D237" t="str">
            <v>П</v>
          </cell>
          <cell r="E237">
            <v>3.8</v>
          </cell>
          <cell r="F237">
            <v>2215</v>
          </cell>
          <cell r="G237">
            <v>18</v>
          </cell>
          <cell r="H237">
            <v>10</v>
          </cell>
          <cell r="I237">
            <v>1</v>
          </cell>
          <cell r="J237">
            <v>1</v>
          </cell>
          <cell r="K237">
            <v>1.0269999999999999</v>
          </cell>
          <cell r="L237">
            <v>2338</v>
          </cell>
          <cell r="M237">
            <v>84.2</v>
          </cell>
          <cell r="N237">
            <v>1</v>
          </cell>
          <cell r="O237">
            <v>6100</v>
          </cell>
          <cell r="P237">
            <v>14261.8</v>
          </cell>
        </row>
        <row r="238">
          <cell r="A238" t="str">
            <v>3103</v>
          </cell>
          <cell r="B238">
            <v>33541</v>
          </cell>
          <cell r="C238" t="str">
            <v>150301</v>
          </cell>
          <cell r="D238" t="str">
            <v>П</v>
          </cell>
          <cell r="E238">
            <v>3.6</v>
          </cell>
          <cell r="F238">
            <v>2680</v>
          </cell>
          <cell r="G238">
            <v>18</v>
          </cell>
          <cell r="H238">
            <v>10</v>
          </cell>
          <cell r="I238">
            <v>1</v>
          </cell>
          <cell r="J238">
            <v>1</v>
          </cell>
          <cell r="K238">
            <v>1.0269999999999999</v>
          </cell>
          <cell r="L238">
            <v>2680</v>
          </cell>
          <cell r="M238">
            <v>96.5</v>
          </cell>
          <cell r="N238">
            <v>1</v>
          </cell>
          <cell r="O238">
            <v>7000</v>
          </cell>
          <cell r="P238">
            <v>18760</v>
          </cell>
        </row>
        <row r="239">
          <cell r="A239" t="str">
            <v>6105</v>
          </cell>
          <cell r="B239">
            <v>1210</v>
          </cell>
          <cell r="C239" t="str">
            <v>150301</v>
          </cell>
          <cell r="D239" t="str">
            <v>H</v>
          </cell>
          <cell r="E239">
            <v>3.2</v>
          </cell>
          <cell r="F239">
            <v>1700</v>
          </cell>
          <cell r="G239">
            <v>18</v>
          </cell>
          <cell r="H239">
            <v>10</v>
          </cell>
          <cell r="I239">
            <v>1</v>
          </cell>
          <cell r="J239">
            <v>2</v>
          </cell>
          <cell r="K239">
            <v>1.0269999999999999</v>
          </cell>
          <cell r="L239">
            <v>1511</v>
          </cell>
          <cell r="M239">
            <v>54.4</v>
          </cell>
          <cell r="N239">
            <v>2</v>
          </cell>
          <cell r="O239">
            <v>0</v>
          </cell>
          <cell r="P239">
            <v>0</v>
          </cell>
        </row>
        <row r="240">
          <cell r="A240" t="str">
            <v>4107</v>
          </cell>
          <cell r="B240">
            <v>102</v>
          </cell>
          <cell r="C240" t="str">
            <v>150301</v>
          </cell>
          <cell r="D240" t="str">
            <v>H</v>
          </cell>
          <cell r="E240">
            <v>3.1</v>
          </cell>
          <cell r="F240">
            <v>3740</v>
          </cell>
          <cell r="G240">
            <v>18</v>
          </cell>
          <cell r="H240">
            <v>10</v>
          </cell>
          <cell r="I240">
            <v>1</v>
          </cell>
          <cell r="J240">
            <v>2</v>
          </cell>
          <cell r="K240">
            <v>1.0269999999999999</v>
          </cell>
          <cell r="L240">
            <v>3221</v>
          </cell>
          <cell r="M240">
            <v>115.9</v>
          </cell>
          <cell r="N240">
            <v>2</v>
          </cell>
          <cell r="O240">
            <v>0</v>
          </cell>
          <cell r="P240">
            <v>0</v>
          </cell>
        </row>
        <row r="241">
          <cell r="A241" t="str">
            <v>3121</v>
          </cell>
          <cell r="B241">
            <v>2</v>
          </cell>
          <cell r="C241" t="str">
            <v>150301</v>
          </cell>
          <cell r="D241" t="str">
            <v>H</v>
          </cell>
          <cell r="E241">
            <v>3.5</v>
          </cell>
          <cell r="F241">
            <v>850</v>
          </cell>
          <cell r="G241">
            <v>18</v>
          </cell>
          <cell r="H241">
            <v>10</v>
          </cell>
          <cell r="I241">
            <v>1</v>
          </cell>
          <cell r="J241">
            <v>2</v>
          </cell>
          <cell r="K241">
            <v>1.0269999999999999</v>
          </cell>
          <cell r="L241">
            <v>826</v>
          </cell>
          <cell r="M241">
            <v>29.8</v>
          </cell>
          <cell r="N241">
            <v>2</v>
          </cell>
          <cell r="O241">
            <v>0</v>
          </cell>
          <cell r="P241">
            <v>0</v>
          </cell>
        </row>
        <row r="242">
          <cell r="A242" t="str">
            <v>4107</v>
          </cell>
          <cell r="B242">
            <v>103</v>
          </cell>
          <cell r="C242" t="str">
            <v>150301</v>
          </cell>
          <cell r="D242" t="str">
            <v>H</v>
          </cell>
          <cell r="E242">
            <v>3.2</v>
          </cell>
          <cell r="F242">
            <v>2020</v>
          </cell>
          <cell r="G242">
            <v>18</v>
          </cell>
          <cell r="H242">
            <v>10</v>
          </cell>
          <cell r="I242">
            <v>1</v>
          </cell>
          <cell r="J242">
            <v>2</v>
          </cell>
          <cell r="K242">
            <v>1.0269999999999999</v>
          </cell>
          <cell r="L242">
            <v>1796</v>
          </cell>
          <cell r="M242">
            <v>64.599999999999994</v>
          </cell>
          <cell r="N242">
            <v>2</v>
          </cell>
          <cell r="O242">
            <v>0</v>
          </cell>
          <cell r="P242">
            <v>0</v>
          </cell>
        </row>
        <row r="243">
          <cell r="A243" t="str">
            <v>1101</v>
          </cell>
          <cell r="B243">
            <v>336293</v>
          </cell>
          <cell r="C243" t="str">
            <v>160301</v>
          </cell>
          <cell r="D243" t="str">
            <v>H</v>
          </cell>
          <cell r="E243">
            <v>3.4</v>
          </cell>
          <cell r="F243">
            <v>3770</v>
          </cell>
          <cell r="G243">
            <v>18</v>
          </cell>
          <cell r="H243">
            <v>10</v>
          </cell>
          <cell r="I243">
            <v>1</v>
          </cell>
          <cell r="J243">
            <v>1</v>
          </cell>
          <cell r="K243">
            <v>1.0269999999999999</v>
          </cell>
          <cell r="L243">
            <v>3561</v>
          </cell>
          <cell r="M243">
            <v>128.19999999999999</v>
          </cell>
          <cell r="N243">
            <v>1</v>
          </cell>
          <cell r="O243">
            <v>7200</v>
          </cell>
          <cell r="P243">
            <v>25639.200000000001</v>
          </cell>
        </row>
        <row r="244">
          <cell r="A244" t="str">
            <v>1101</v>
          </cell>
          <cell r="B244">
            <v>336294</v>
          </cell>
          <cell r="C244" t="str">
            <v>160301</v>
          </cell>
          <cell r="D244" t="str">
            <v>H</v>
          </cell>
          <cell r="E244">
            <v>3.2</v>
          </cell>
          <cell r="F244">
            <v>2780</v>
          </cell>
          <cell r="G244">
            <v>18</v>
          </cell>
          <cell r="H244">
            <v>10</v>
          </cell>
          <cell r="I244">
            <v>1</v>
          </cell>
          <cell r="J244">
            <v>1</v>
          </cell>
          <cell r="K244">
            <v>1.0269999999999999</v>
          </cell>
          <cell r="L244">
            <v>2471</v>
          </cell>
          <cell r="M244">
            <v>89</v>
          </cell>
          <cell r="N244">
            <v>1</v>
          </cell>
          <cell r="O244">
            <v>7200</v>
          </cell>
          <cell r="P244">
            <v>17791.2</v>
          </cell>
        </row>
        <row r="245">
          <cell r="A245" t="str">
            <v>1103</v>
          </cell>
          <cell r="B245">
            <v>843268</v>
          </cell>
          <cell r="C245" t="str">
            <v>160301</v>
          </cell>
          <cell r="D245" t="str">
            <v>H</v>
          </cell>
          <cell r="E245">
            <v>2.5</v>
          </cell>
          <cell r="F245">
            <v>1010</v>
          </cell>
          <cell r="G245">
            <v>18</v>
          </cell>
          <cell r="H245">
            <v>10</v>
          </cell>
          <cell r="I245">
            <v>1</v>
          </cell>
          <cell r="J245">
            <v>1</v>
          </cell>
          <cell r="K245">
            <v>1.0269999999999999</v>
          </cell>
          <cell r="L245">
            <v>701</v>
          </cell>
          <cell r="M245">
            <v>25.3</v>
          </cell>
          <cell r="N245">
            <v>1</v>
          </cell>
          <cell r="O245">
            <v>5500</v>
          </cell>
          <cell r="P245">
            <v>3855.5</v>
          </cell>
        </row>
        <row r="246">
          <cell r="A246" t="str">
            <v>1113</v>
          </cell>
          <cell r="B246">
            <v>64272</v>
          </cell>
          <cell r="C246" t="str">
            <v>160301</v>
          </cell>
          <cell r="D246" t="str">
            <v>П</v>
          </cell>
          <cell r="E246">
            <v>3.7</v>
          </cell>
          <cell r="F246">
            <v>1210</v>
          </cell>
          <cell r="G246">
            <v>18</v>
          </cell>
          <cell r="H246">
            <v>10</v>
          </cell>
          <cell r="I246">
            <v>1</v>
          </cell>
          <cell r="J246">
            <v>1</v>
          </cell>
          <cell r="K246">
            <v>1.0269999999999999</v>
          </cell>
          <cell r="L246">
            <v>1244</v>
          </cell>
          <cell r="M246">
            <v>44.8</v>
          </cell>
          <cell r="N246">
            <v>1</v>
          </cell>
          <cell r="O246">
            <v>7000</v>
          </cell>
          <cell r="P246">
            <v>8708</v>
          </cell>
        </row>
        <row r="247">
          <cell r="A247" t="str">
            <v>3105</v>
          </cell>
          <cell r="B247">
            <v>239657</v>
          </cell>
          <cell r="C247" t="str">
            <v>160301</v>
          </cell>
          <cell r="D247" t="str">
            <v>П</v>
          </cell>
          <cell r="E247">
            <v>3.6</v>
          </cell>
          <cell r="F247">
            <v>510</v>
          </cell>
          <cell r="G247">
            <v>18</v>
          </cell>
          <cell r="H247">
            <v>10</v>
          </cell>
          <cell r="I247">
            <v>1</v>
          </cell>
          <cell r="J247">
            <v>1</v>
          </cell>
          <cell r="K247">
            <v>1.0269999999999999</v>
          </cell>
          <cell r="L247">
            <v>510</v>
          </cell>
          <cell r="M247">
            <v>18.399999999999999</v>
          </cell>
          <cell r="N247">
            <v>1</v>
          </cell>
          <cell r="O247">
            <v>5500</v>
          </cell>
          <cell r="P247">
            <v>2805</v>
          </cell>
        </row>
        <row r="248">
          <cell r="A248" t="str">
            <v>3107</v>
          </cell>
          <cell r="B248">
            <v>136693</v>
          </cell>
          <cell r="C248" t="str">
            <v>160301</v>
          </cell>
          <cell r="D248" t="str">
            <v>H</v>
          </cell>
          <cell r="E248">
            <v>3.6</v>
          </cell>
          <cell r="F248">
            <v>1120</v>
          </cell>
          <cell r="G248">
            <v>18</v>
          </cell>
          <cell r="H248">
            <v>10</v>
          </cell>
          <cell r="I248">
            <v>1</v>
          </cell>
          <cell r="J248">
            <v>1</v>
          </cell>
          <cell r="K248">
            <v>1.0269999999999999</v>
          </cell>
          <cell r="L248">
            <v>1120</v>
          </cell>
          <cell r="M248">
            <v>40.299999999999997</v>
          </cell>
          <cell r="N248">
            <v>1</v>
          </cell>
          <cell r="O248">
            <v>7400</v>
          </cell>
          <cell r="P248">
            <v>8288</v>
          </cell>
        </row>
        <row r="249">
          <cell r="A249" t="str">
            <v>3108</v>
          </cell>
          <cell r="B249">
            <v>136579</v>
          </cell>
          <cell r="C249" t="str">
            <v>160301</v>
          </cell>
          <cell r="D249" t="str">
            <v>H</v>
          </cell>
          <cell r="E249">
            <v>3.8</v>
          </cell>
          <cell r="F249">
            <v>3740</v>
          </cell>
          <cell r="G249">
            <v>18</v>
          </cell>
          <cell r="H249">
            <v>10</v>
          </cell>
          <cell r="I249">
            <v>1</v>
          </cell>
          <cell r="J249">
            <v>1</v>
          </cell>
          <cell r="K249">
            <v>1.0269999999999999</v>
          </cell>
          <cell r="L249">
            <v>3948</v>
          </cell>
          <cell r="M249">
            <v>142.1</v>
          </cell>
          <cell r="N249">
            <v>1</v>
          </cell>
          <cell r="O249">
            <v>7400</v>
          </cell>
          <cell r="P249">
            <v>29215.200000000001</v>
          </cell>
        </row>
        <row r="250">
          <cell r="A250" t="str">
            <v>3109</v>
          </cell>
          <cell r="B250">
            <v>928173</v>
          </cell>
          <cell r="C250" t="str">
            <v>160301</v>
          </cell>
          <cell r="D250" t="str">
            <v>H</v>
          </cell>
          <cell r="E250">
            <v>3.6</v>
          </cell>
          <cell r="F250">
            <v>1460</v>
          </cell>
          <cell r="G250">
            <v>18</v>
          </cell>
          <cell r="H250">
            <v>10</v>
          </cell>
          <cell r="I250">
            <v>1</v>
          </cell>
          <cell r="J250">
            <v>1</v>
          </cell>
          <cell r="K250">
            <v>1.0269999999999999</v>
          </cell>
          <cell r="L250">
            <v>1460</v>
          </cell>
          <cell r="M250">
            <v>52.6</v>
          </cell>
          <cell r="N250">
            <v>1</v>
          </cell>
          <cell r="O250">
            <v>7400</v>
          </cell>
          <cell r="P250">
            <v>10804</v>
          </cell>
        </row>
        <row r="251">
          <cell r="A251" t="str">
            <v>4101</v>
          </cell>
          <cell r="B251">
            <v>584</v>
          </cell>
          <cell r="C251" t="str">
            <v>160301</v>
          </cell>
          <cell r="D251" t="str">
            <v>П</v>
          </cell>
          <cell r="E251">
            <v>3.7</v>
          </cell>
          <cell r="F251">
            <v>2800</v>
          </cell>
          <cell r="G251">
            <v>18</v>
          </cell>
          <cell r="H251">
            <v>10</v>
          </cell>
          <cell r="I251">
            <v>1</v>
          </cell>
          <cell r="J251">
            <v>1</v>
          </cell>
          <cell r="K251">
            <v>1.0269999999999999</v>
          </cell>
          <cell r="L251">
            <v>2878</v>
          </cell>
          <cell r="M251">
            <v>103.6</v>
          </cell>
          <cell r="N251">
            <v>1</v>
          </cell>
          <cell r="O251">
            <v>7400</v>
          </cell>
          <cell r="P251">
            <v>21297.200000000001</v>
          </cell>
        </row>
        <row r="252">
          <cell r="A252" t="str">
            <v>3103</v>
          </cell>
          <cell r="B252">
            <v>33541</v>
          </cell>
          <cell r="C252" t="str">
            <v>160301</v>
          </cell>
          <cell r="D252" t="str">
            <v>П</v>
          </cell>
          <cell r="E252">
            <v>3.5</v>
          </cell>
          <cell r="F252">
            <v>2720</v>
          </cell>
          <cell r="G252">
            <v>18</v>
          </cell>
          <cell r="H252">
            <v>10</v>
          </cell>
          <cell r="I252">
            <v>1</v>
          </cell>
          <cell r="J252">
            <v>1</v>
          </cell>
          <cell r="K252">
            <v>1.0269999999999999</v>
          </cell>
          <cell r="L252">
            <v>2644</v>
          </cell>
          <cell r="M252">
            <v>95.2</v>
          </cell>
          <cell r="N252">
            <v>1</v>
          </cell>
          <cell r="O252">
            <v>7000</v>
          </cell>
          <cell r="P252">
            <v>18508</v>
          </cell>
        </row>
        <row r="253">
          <cell r="A253" t="str">
            <v>1105</v>
          </cell>
          <cell r="B253">
            <v>12</v>
          </cell>
          <cell r="C253" t="str">
            <v>160301</v>
          </cell>
          <cell r="D253" t="str">
            <v>H</v>
          </cell>
          <cell r="E253">
            <v>2.9</v>
          </cell>
          <cell r="F253">
            <v>160</v>
          </cell>
          <cell r="G253">
            <v>18</v>
          </cell>
          <cell r="H253">
            <v>10</v>
          </cell>
          <cell r="I253">
            <v>1</v>
          </cell>
          <cell r="J253">
            <v>2</v>
          </cell>
          <cell r="K253">
            <v>1.0269999999999999</v>
          </cell>
          <cell r="L253">
            <v>129</v>
          </cell>
          <cell r="M253">
            <v>4.5999999999999996</v>
          </cell>
          <cell r="N253">
            <v>2</v>
          </cell>
          <cell r="O253">
            <v>0</v>
          </cell>
          <cell r="P253">
            <v>0</v>
          </cell>
        </row>
        <row r="254">
          <cell r="A254" t="str">
            <v>6105</v>
          </cell>
          <cell r="B254">
            <v>1211</v>
          </cell>
          <cell r="C254" t="str">
            <v>160301</v>
          </cell>
          <cell r="D254" t="str">
            <v>H</v>
          </cell>
          <cell r="E254">
            <v>3.2</v>
          </cell>
          <cell r="F254">
            <v>1695</v>
          </cell>
          <cell r="G254">
            <v>18</v>
          </cell>
          <cell r="H254">
            <v>10</v>
          </cell>
          <cell r="I254">
            <v>1</v>
          </cell>
          <cell r="J254">
            <v>1</v>
          </cell>
          <cell r="K254">
            <v>1.0269999999999999</v>
          </cell>
          <cell r="L254">
            <v>1507</v>
          </cell>
          <cell r="M254">
            <v>54.2</v>
          </cell>
          <cell r="N254">
            <v>2</v>
          </cell>
          <cell r="O254">
            <v>0</v>
          </cell>
          <cell r="P254">
            <v>0</v>
          </cell>
        </row>
        <row r="255">
          <cell r="A255" t="str">
            <v>4107</v>
          </cell>
          <cell r="B255">
            <v>105</v>
          </cell>
          <cell r="C255" t="str">
            <v>160301</v>
          </cell>
          <cell r="D255" t="str">
            <v>H</v>
          </cell>
          <cell r="E255">
            <v>3.2</v>
          </cell>
          <cell r="F255">
            <v>1850</v>
          </cell>
          <cell r="G255">
            <v>18</v>
          </cell>
          <cell r="H255">
            <v>10</v>
          </cell>
          <cell r="I255">
            <v>1</v>
          </cell>
          <cell r="J255">
            <v>2</v>
          </cell>
          <cell r="K255">
            <v>1.0269999999999999</v>
          </cell>
          <cell r="L255">
            <v>1644</v>
          </cell>
          <cell r="M255">
            <v>59.2</v>
          </cell>
          <cell r="N255">
            <v>2</v>
          </cell>
          <cell r="O255">
            <v>0</v>
          </cell>
          <cell r="P255">
            <v>0</v>
          </cell>
        </row>
        <row r="256">
          <cell r="A256" t="str">
            <v>4107</v>
          </cell>
          <cell r="B256">
            <v>104</v>
          </cell>
          <cell r="C256" t="str">
            <v>160301</v>
          </cell>
          <cell r="D256" t="str">
            <v>H</v>
          </cell>
          <cell r="E256">
            <v>3.2</v>
          </cell>
          <cell r="F256">
            <v>3740</v>
          </cell>
          <cell r="G256">
            <v>18</v>
          </cell>
          <cell r="H256">
            <v>10</v>
          </cell>
          <cell r="I256">
            <v>1</v>
          </cell>
          <cell r="J256">
            <v>2</v>
          </cell>
          <cell r="K256">
            <v>1.0269999999999999</v>
          </cell>
          <cell r="L256">
            <v>3324</v>
          </cell>
          <cell r="M256">
            <v>119.7</v>
          </cell>
          <cell r="N256">
            <v>2</v>
          </cell>
          <cell r="O256">
            <v>0</v>
          </cell>
          <cell r="P256">
            <v>0</v>
          </cell>
        </row>
        <row r="257">
          <cell r="A257" t="str">
            <v>3121</v>
          </cell>
          <cell r="B257">
            <v>13</v>
          </cell>
          <cell r="C257" t="str">
            <v>160301</v>
          </cell>
          <cell r="D257" t="str">
            <v>H</v>
          </cell>
          <cell r="E257">
            <v>3.5</v>
          </cell>
          <cell r="F257">
            <v>800</v>
          </cell>
          <cell r="G257">
            <v>18</v>
          </cell>
          <cell r="H257">
            <v>10</v>
          </cell>
          <cell r="I257">
            <v>1</v>
          </cell>
          <cell r="J257">
            <v>2</v>
          </cell>
          <cell r="K257">
            <v>1.0269999999999999</v>
          </cell>
          <cell r="L257">
            <v>778</v>
          </cell>
          <cell r="M257">
            <v>28</v>
          </cell>
          <cell r="N257">
            <v>2</v>
          </cell>
          <cell r="O257">
            <v>0</v>
          </cell>
          <cell r="P257">
            <v>0</v>
          </cell>
        </row>
        <row r="258">
          <cell r="A258" t="str">
            <v>1101</v>
          </cell>
          <cell r="B258">
            <v>336453</v>
          </cell>
          <cell r="C258" t="str">
            <v>170301</v>
          </cell>
          <cell r="D258" t="str">
            <v>H</v>
          </cell>
          <cell r="E258">
            <v>3.5</v>
          </cell>
          <cell r="F258">
            <v>3770</v>
          </cell>
          <cell r="G258">
            <v>18</v>
          </cell>
          <cell r="H258">
            <v>10</v>
          </cell>
          <cell r="I258">
            <v>1</v>
          </cell>
          <cell r="J258">
            <v>1</v>
          </cell>
          <cell r="K258">
            <v>1.0269999999999999</v>
          </cell>
          <cell r="L258">
            <v>3665</v>
          </cell>
          <cell r="M258">
            <v>132</v>
          </cell>
          <cell r="N258">
            <v>1</v>
          </cell>
          <cell r="O258">
            <v>7200</v>
          </cell>
          <cell r="P258">
            <v>26388</v>
          </cell>
        </row>
        <row r="259">
          <cell r="A259" t="str">
            <v>1103</v>
          </cell>
          <cell r="B259">
            <v>843269</v>
          </cell>
          <cell r="C259" t="str">
            <v>170301</v>
          </cell>
          <cell r="D259" t="str">
            <v>H</v>
          </cell>
          <cell r="E259">
            <v>2.5</v>
          </cell>
          <cell r="F259">
            <v>1180</v>
          </cell>
          <cell r="G259">
            <v>18</v>
          </cell>
          <cell r="H259">
            <v>10</v>
          </cell>
          <cell r="I259">
            <v>1</v>
          </cell>
          <cell r="J259">
            <v>1</v>
          </cell>
          <cell r="K259">
            <v>1.0269999999999999</v>
          </cell>
          <cell r="L259">
            <v>819</v>
          </cell>
          <cell r="M259">
            <v>29.5</v>
          </cell>
          <cell r="N259">
            <v>1</v>
          </cell>
          <cell r="O259">
            <v>5500</v>
          </cell>
          <cell r="P259">
            <v>4504.5</v>
          </cell>
        </row>
        <row r="260">
          <cell r="A260" t="str">
            <v>3105</v>
          </cell>
          <cell r="B260">
            <v>239658</v>
          </cell>
          <cell r="C260" t="str">
            <v>170301</v>
          </cell>
          <cell r="D260" t="str">
            <v>П</v>
          </cell>
          <cell r="E260">
            <v>3.4</v>
          </cell>
          <cell r="F260">
            <v>330</v>
          </cell>
          <cell r="G260">
            <v>18</v>
          </cell>
          <cell r="H260">
            <v>10</v>
          </cell>
          <cell r="I260">
            <v>1</v>
          </cell>
          <cell r="J260">
            <v>1</v>
          </cell>
          <cell r="K260">
            <v>1.0269999999999999</v>
          </cell>
          <cell r="L260">
            <v>312</v>
          </cell>
          <cell r="M260">
            <v>11.2</v>
          </cell>
          <cell r="N260">
            <v>1</v>
          </cell>
          <cell r="O260">
            <v>5500</v>
          </cell>
          <cell r="P260">
            <v>1716</v>
          </cell>
        </row>
        <row r="261">
          <cell r="A261" t="str">
            <v>3107</v>
          </cell>
          <cell r="B261">
            <v>136694</v>
          </cell>
          <cell r="C261" t="str">
            <v>170301</v>
          </cell>
          <cell r="D261" t="str">
            <v>H</v>
          </cell>
          <cell r="E261">
            <v>3.6</v>
          </cell>
          <cell r="F261">
            <v>1880</v>
          </cell>
          <cell r="G261">
            <v>18</v>
          </cell>
          <cell r="H261">
            <v>10</v>
          </cell>
          <cell r="I261">
            <v>1</v>
          </cell>
          <cell r="J261">
            <v>1</v>
          </cell>
          <cell r="K261">
            <v>1.0269999999999999</v>
          </cell>
          <cell r="L261">
            <v>1880</v>
          </cell>
          <cell r="M261">
            <v>67.7</v>
          </cell>
          <cell r="N261">
            <v>1</v>
          </cell>
          <cell r="O261">
            <v>7400</v>
          </cell>
          <cell r="P261">
            <v>13912</v>
          </cell>
        </row>
        <row r="262">
          <cell r="A262" t="str">
            <v>3108</v>
          </cell>
          <cell r="B262">
            <v>136580</v>
          </cell>
          <cell r="C262" t="str">
            <v>170301</v>
          </cell>
          <cell r="D262" t="str">
            <v>H</v>
          </cell>
          <cell r="E262">
            <v>3.7</v>
          </cell>
          <cell r="F262">
            <v>3740</v>
          </cell>
          <cell r="G262">
            <v>18</v>
          </cell>
          <cell r="H262">
            <v>10</v>
          </cell>
          <cell r="I262">
            <v>1</v>
          </cell>
          <cell r="J262">
            <v>1</v>
          </cell>
          <cell r="K262">
            <v>1.0269999999999999</v>
          </cell>
          <cell r="L262">
            <v>3844</v>
          </cell>
          <cell r="M262">
            <v>138.4</v>
          </cell>
          <cell r="N262">
            <v>1</v>
          </cell>
          <cell r="O262">
            <v>7400</v>
          </cell>
          <cell r="P262">
            <v>28445.599999999999</v>
          </cell>
        </row>
        <row r="263">
          <cell r="A263" t="str">
            <v>3109</v>
          </cell>
          <cell r="B263">
            <v>928174</v>
          </cell>
          <cell r="C263" t="str">
            <v>170301</v>
          </cell>
          <cell r="D263" t="str">
            <v>H</v>
          </cell>
          <cell r="E263">
            <v>3.5</v>
          </cell>
          <cell r="F263">
            <v>1360</v>
          </cell>
          <cell r="G263">
            <v>18</v>
          </cell>
          <cell r="H263">
            <v>10</v>
          </cell>
          <cell r="I263">
            <v>1</v>
          </cell>
          <cell r="J263">
            <v>1</v>
          </cell>
          <cell r="K263">
            <v>1.0269999999999999</v>
          </cell>
          <cell r="L263">
            <v>1322</v>
          </cell>
          <cell r="M263">
            <v>47.6</v>
          </cell>
          <cell r="N263">
            <v>1</v>
          </cell>
          <cell r="O263">
            <v>7400</v>
          </cell>
          <cell r="P263">
            <v>9782.7999999999993</v>
          </cell>
        </row>
        <row r="264">
          <cell r="A264" t="str">
            <v>3114</v>
          </cell>
          <cell r="B264">
            <v>55790</v>
          </cell>
          <cell r="C264" t="str">
            <v>170301</v>
          </cell>
          <cell r="D264" t="str">
            <v>П</v>
          </cell>
          <cell r="E264">
            <v>3.4</v>
          </cell>
          <cell r="F264">
            <v>1600</v>
          </cell>
          <cell r="G264">
            <v>18</v>
          </cell>
          <cell r="H264">
            <v>10</v>
          </cell>
          <cell r="I264">
            <v>1</v>
          </cell>
          <cell r="J264">
            <v>1</v>
          </cell>
          <cell r="K264">
            <v>1.0269999999999999</v>
          </cell>
          <cell r="L264">
            <v>1511</v>
          </cell>
          <cell r="M264">
            <v>54.4</v>
          </cell>
          <cell r="N264">
            <v>1</v>
          </cell>
          <cell r="O264">
            <v>7000</v>
          </cell>
          <cell r="P264">
            <v>10577</v>
          </cell>
        </row>
        <row r="265">
          <cell r="A265" t="str">
            <v>4108</v>
          </cell>
          <cell r="B265">
            <v>833342</v>
          </cell>
          <cell r="C265" t="str">
            <v>170301</v>
          </cell>
          <cell r="D265" t="str">
            <v>П</v>
          </cell>
          <cell r="E265">
            <v>3.4</v>
          </cell>
          <cell r="F265">
            <v>420</v>
          </cell>
          <cell r="G265">
            <v>18</v>
          </cell>
          <cell r="H265">
            <v>10</v>
          </cell>
          <cell r="I265">
            <v>1</v>
          </cell>
          <cell r="J265">
            <v>2</v>
          </cell>
          <cell r="K265">
            <v>1.0269999999999999</v>
          </cell>
          <cell r="L265">
            <v>397</v>
          </cell>
          <cell r="M265">
            <v>14.3</v>
          </cell>
          <cell r="N265">
            <v>1</v>
          </cell>
          <cell r="O265">
            <v>6100</v>
          </cell>
          <cell r="P265">
            <v>2421.6999999999998</v>
          </cell>
        </row>
        <row r="266">
          <cell r="A266" t="str">
            <v>4101</v>
          </cell>
          <cell r="B266">
            <v>585</v>
          </cell>
          <cell r="C266" t="str">
            <v>170301</v>
          </cell>
          <cell r="D266" t="str">
            <v>П</v>
          </cell>
          <cell r="E266">
            <v>3.6</v>
          </cell>
          <cell r="F266">
            <v>2850</v>
          </cell>
          <cell r="G266">
            <v>18</v>
          </cell>
          <cell r="H266">
            <v>10</v>
          </cell>
          <cell r="I266">
            <v>1</v>
          </cell>
          <cell r="J266">
            <v>1</v>
          </cell>
          <cell r="K266">
            <v>1.0269999999999999</v>
          </cell>
          <cell r="L266">
            <v>2850</v>
          </cell>
          <cell r="M266">
            <v>102.6</v>
          </cell>
          <cell r="N266">
            <v>1</v>
          </cell>
          <cell r="O266">
            <v>7400</v>
          </cell>
          <cell r="P266">
            <v>21090</v>
          </cell>
        </row>
        <row r="267">
          <cell r="A267" t="str">
            <v>4101</v>
          </cell>
          <cell r="B267">
            <v>706239</v>
          </cell>
          <cell r="C267" t="str">
            <v>170301</v>
          </cell>
          <cell r="D267" t="str">
            <v>П</v>
          </cell>
          <cell r="E267">
            <v>3.5</v>
          </cell>
          <cell r="F267">
            <v>640</v>
          </cell>
          <cell r="G267">
            <v>18</v>
          </cell>
          <cell r="H267">
            <v>10</v>
          </cell>
          <cell r="I267">
            <v>1</v>
          </cell>
          <cell r="J267">
            <v>1</v>
          </cell>
          <cell r="K267">
            <v>1.0269999999999999</v>
          </cell>
          <cell r="L267">
            <v>622</v>
          </cell>
          <cell r="M267">
            <v>22.4</v>
          </cell>
          <cell r="N267">
            <v>1</v>
          </cell>
          <cell r="O267">
            <v>7400</v>
          </cell>
          <cell r="P267">
            <v>4602.8</v>
          </cell>
        </row>
        <row r="268">
          <cell r="A268" t="str">
            <v>4102</v>
          </cell>
          <cell r="B268">
            <v>180135</v>
          </cell>
          <cell r="C268" t="str">
            <v>170301</v>
          </cell>
          <cell r="D268" t="str">
            <v>П</v>
          </cell>
          <cell r="E268">
            <v>3.4</v>
          </cell>
          <cell r="F268">
            <v>2178</v>
          </cell>
          <cell r="G268">
            <v>18</v>
          </cell>
          <cell r="H268">
            <v>10</v>
          </cell>
          <cell r="I268">
            <v>1</v>
          </cell>
          <cell r="J268">
            <v>1</v>
          </cell>
          <cell r="K268">
            <v>1.0269999999999999</v>
          </cell>
          <cell r="L268">
            <v>2057</v>
          </cell>
          <cell r="M268">
            <v>74.099999999999994</v>
          </cell>
          <cell r="N268">
            <v>1</v>
          </cell>
          <cell r="O268">
            <v>6100</v>
          </cell>
          <cell r="P268">
            <v>12547.7</v>
          </cell>
        </row>
        <row r="269">
          <cell r="A269" t="str">
            <v>3103</v>
          </cell>
          <cell r="B269">
            <v>33542</v>
          </cell>
          <cell r="C269" t="str">
            <v>170301</v>
          </cell>
          <cell r="D269" t="str">
            <v>П</v>
          </cell>
          <cell r="E269">
            <v>3.5</v>
          </cell>
          <cell r="F269">
            <v>2700</v>
          </cell>
          <cell r="G269">
            <v>18</v>
          </cell>
          <cell r="H269">
            <v>10</v>
          </cell>
          <cell r="I269">
            <v>1</v>
          </cell>
          <cell r="J269">
            <v>1</v>
          </cell>
          <cell r="K269">
            <v>1.0269999999999999</v>
          </cell>
          <cell r="L269">
            <v>2625</v>
          </cell>
          <cell r="M269">
            <v>94.5</v>
          </cell>
          <cell r="N269">
            <v>1</v>
          </cell>
          <cell r="O269">
            <v>7000</v>
          </cell>
          <cell r="P269">
            <v>18375</v>
          </cell>
        </row>
        <row r="270">
          <cell r="A270" t="str">
            <v>1105</v>
          </cell>
          <cell r="B270">
            <v>34</v>
          </cell>
          <cell r="C270" t="str">
            <v>170301</v>
          </cell>
          <cell r="D270" t="str">
            <v>H</v>
          </cell>
          <cell r="E270">
            <v>2.9</v>
          </cell>
          <cell r="F270">
            <v>335</v>
          </cell>
          <cell r="G270">
            <v>18</v>
          </cell>
          <cell r="H270">
            <v>10</v>
          </cell>
          <cell r="I270">
            <v>1</v>
          </cell>
          <cell r="J270">
            <v>2</v>
          </cell>
          <cell r="K270">
            <v>1.0269999999999999</v>
          </cell>
          <cell r="L270">
            <v>270</v>
          </cell>
          <cell r="M270">
            <v>9.6999999999999993</v>
          </cell>
          <cell r="N270">
            <v>2</v>
          </cell>
          <cell r="O270">
            <v>0</v>
          </cell>
          <cell r="P270">
            <v>0</v>
          </cell>
        </row>
        <row r="271">
          <cell r="A271" t="str">
            <v>6105</v>
          </cell>
          <cell r="B271">
            <v>1212</v>
          </cell>
          <cell r="C271" t="str">
            <v>170301</v>
          </cell>
          <cell r="D271" t="str">
            <v>H</v>
          </cell>
          <cell r="E271">
            <v>3.2</v>
          </cell>
          <cell r="F271">
            <v>1700</v>
          </cell>
          <cell r="G271">
            <v>18</v>
          </cell>
          <cell r="H271">
            <v>10</v>
          </cell>
          <cell r="I271">
            <v>1</v>
          </cell>
          <cell r="J271">
            <v>2</v>
          </cell>
          <cell r="K271">
            <v>1.0269999999999999</v>
          </cell>
          <cell r="L271">
            <v>1511</v>
          </cell>
          <cell r="M271">
            <v>54.4</v>
          </cell>
          <cell r="N271">
            <v>2</v>
          </cell>
          <cell r="O271">
            <v>0</v>
          </cell>
          <cell r="P271">
            <v>0</v>
          </cell>
        </row>
        <row r="272">
          <cell r="A272" t="str">
            <v>4107</v>
          </cell>
          <cell r="B272">
            <v>106</v>
          </cell>
          <cell r="C272" t="str">
            <v>170301</v>
          </cell>
          <cell r="D272" t="str">
            <v>H</v>
          </cell>
          <cell r="E272">
            <v>3.1</v>
          </cell>
          <cell r="F272">
            <v>3740</v>
          </cell>
          <cell r="G272">
            <v>18</v>
          </cell>
          <cell r="H272">
            <v>10</v>
          </cell>
          <cell r="I272">
            <v>1</v>
          </cell>
          <cell r="J272">
            <v>2</v>
          </cell>
          <cell r="K272">
            <v>1.0269999999999999</v>
          </cell>
          <cell r="L272">
            <v>3221</v>
          </cell>
          <cell r="M272">
            <v>115.9</v>
          </cell>
          <cell r="N272">
            <v>2</v>
          </cell>
          <cell r="O272">
            <v>0</v>
          </cell>
          <cell r="P272">
            <v>0</v>
          </cell>
        </row>
        <row r="273">
          <cell r="A273" t="str">
            <v>4107</v>
          </cell>
          <cell r="B273">
            <v>107</v>
          </cell>
          <cell r="C273" t="str">
            <v>170301</v>
          </cell>
          <cell r="D273" t="str">
            <v>H</v>
          </cell>
          <cell r="E273">
            <v>3.1</v>
          </cell>
          <cell r="F273">
            <v>2026</v>
          </cell>
          <cell r="G273">
            <v>18</v>
          </cell>
          <cell r="H273">
            <v>10</v>
          </cell>
          <cell r="I273">
            <v>1</v>
          </cell>
          <cell r="J273">
            <v>2</v>
          </cell>
          <cell r="K273">
            <v>1.0269999999999999</v>
          </cell>
          <cell r="L273">
            <v>1745</v>
          </cell>
          <cell r="M273">
            <v>62.8</v>
          </cell>
          <cell r="N273">
            <v>2</v>
          </cell>
          <cell r="O273">
            <v>0</v>
          </cell>
          <cell r="P273">
            <v>0</v>
          </cell>
        </row>
        <row r="274">
          <cell r="A274" t="str">
            <v>3121</v>
          </cell>
          <cell r="B274">
            <v>14</v>
          </cell>
          <cell r="C274" t="str">
            <v>170301</v>
          </cell>
          <cell r="D274" t="str">
            <v>H</v>
          </cell>
          <cell r="E274">
            <v>3.4</v>
          </cell>
          <cell r="F274">
            <v>1016</v>
          </cell>
          <cell r="G274">
            <v>18</v>
          </cell>
          <cell r="H274">
            <v>10</v>
          </cell>
          <cell r="I274">
            <v>1</v>
          </cell>
          <cell r="J274">
            <v>2</v>
          </cell>
          <cell r="K274">
            <v>1.0269999999999999</v>
          </cell>
          <cell r="L274">
            <v>960</v>
          </cell>
          <cell r="M274">
            <v>34.5</v>
          </cell>
          <cell r="N274">
            <v>2</v>
          </cell>
          <cell r="O274">
            <v>0</v>
          </cell>
          <cell r="P274">
            <v>0</v>
          </cell>
        </row>
        <row r="275">
          <cell r="A275" t="str">
            <v>1101</v>
          </cell>
          <cell r="B275">
            <v>336294</v>
          </cell>
          <cell r="C275" t="str">
            <v>180301</v>
          </cell>
          <cell r="D275" t="str">
            <v>H</v>
          </cell>
          <cell r="E275">
            <v>3.4</v>
          </cell>
          <cell r="F275">
            <v>3770</v>
          </cell>
          <cell r="G275">
            <v>18</v>
          </cell>
          <cell r="H275">
            <v>10</v>
          </cell>
          <cell r="I275">
            <v>1</v>
          </cell>
          <cell r="J275">
            <v>1</v>
          </cell>
          <cell r="K275">
            <v>1.0269999999999999</v>
          </cell>
          <cell r="L275">
            <v>3561</v>
          </cell>
          <cell r="M275">
            <v>128.19999999999999</v>
          </cell>
          <cell r="N275">
            <v>1</v>
          </cell>
          <cell r="O275">
            <v>7200</v>
          </cell>
          <cell r="P275">
            <v>25639.200000000001</v>
          </cell>
        </row>
        <row r="276">
          <cell r="A276" t="str">
            <v>1101</v>
          </cell>
          <cell r="B276">
            <v>336295</v>
          </cell>
          <cell r="C276" t="str">
            <v>180301</v>
          </cell>
          <cell r="D276" t="str">
            <v>H</v>
          </cell>
          <cell r="E276">
            <v>3.4</v>
          </cell>
          <cell r="F276">
            <v>3060</v>
          </cell>
          <cell r="G276">
            <v>18</v>
          </cell>
          <cell r="H276">
            <v>10</v>
          </cell>
          <cell r="I276">
            <v>1</v>
          </cell>
          <cell r="J276">
            <v>1</v>
          </cell>
          <cell r="K276">
            <v>1.0269999999999999</v>
          </cell>
          <cell r="L276">
            <v>2890</v>
          </cell>
          <cell r="M276">
            <v>104</v>
          </cell>
          <cell r="N276">
            <v>1</v>
          </cell>
          <cell r="O276">
            <v>7200</v>
          </cell>
          <cell r="P276">
            <v>20808</v>
          </cell>
        </row>
        <row r="277">
          <cell r="A277" t="str">
            <v>1103</v>
          </cell>
          <cell r="B277">
            <v>843270</v>
          </cell>
          <cell r="C277" t="str">
            <v>180301</v>
          </cell>
          <cell r="D277" t="str">
            <v>H</v>
          </cell>
          <cell r="E277">
            <v>2.6</v>
          </cell>
          <cell r="F277">
            <v>980</v>
          </cell>
          <cell r="G277">
            <v>18</v>
          </cell>
          <cell r="H277">
            <v>10</v>
          </cell>
          <cell r="I277">
            <v>1</v>
          </cell>
          <cell r="J277">
            <v>1</v>
          </cell>
          <cell r="K277">
            <v>1.0269999999999999</v>
          </cell>
          <cell r="L277">
            <v>708</v>
          </cell>
          <cell r="M277">
            <v>25.5</v>
          </cell>
          <cell r="N277">
            <v>1</v>
          </cell>
          <cell r="O277">
            <v>5500</v>
          </cell>
          <cell r="P277">
            <v>3894</v>
          </cell>
        </row>
        <row r="278">
          <cell r="A278" t="str">
            <v>1113</v>
          </cell>
          <cell r="B278">
            <v>537207</v>
          </cell>
          <cell r="C278" t="str">
            <v>180301</v>
          </cell>
          <cell r="D278" t="str">
            <v>П</v>
          </cell>
          <cell r="E278">
            <v>3.6</v>
          </cell>
          <cell r="F278">
            <v>1190</v>
          </cell>
          <cell r="G278">
            <v>18</v>
          </cell>
          <cell r="H278">
            <v>10</v>
          </cell>
          <cell r="I278">
            <v>1</v>
          </cell>
          <cell r="J278">
            <v>1</v>
          </cell>
          <cell r="K278">
            <v>1.0269999999999999</v>
          </cell>
          <cell r="L278">
            <v>1190</v>
          </cell>
          <cell r="M278">
            <v>42.8</v>
          </cell>
          <cell r="N278">
            <v>1</v>
          </cell>
          <cell r="O278">
            <v>7000</v>
          </cell>
          <cell r="P278">
            <v>8330</v>
          </cell>
        </row>
        <row r="279">
          <cell r="A279" t="str">
            <v>3105</v>
          </cell>
          <cell r="B279">
            <v>239659</v>
          </cell>
          <cell r="C279" t="str">
            <v>180301</v>
          </cell>
          <cell r="D279" t="str">
            <v>П</v>
          </cell>
          <cell r="E279">
            <v>3.5</v>
          </cell>
          <cell r="F279">
            <v>270</v>
          </cell>
          <cell r="G279">
            <v>18</v>
          </cell>
          <cell r="H279">
            <v>10</v>
          </cell>
          <cell r="I279">
            <v>1</v>
          </cell>
          <cell r="J279">
            <v>1</v>
          </cell>
          <cell r="K279">
            <v>1.0269999999999999</v>
          </cell>
          <cell r="L279">
            <v>263</v>
          </cell>
          <cell r="M279">
            <v>9.5</v>
          </cell>
          <cell r="N279">
            <v>1</v>
          </cell>
          <cell r="O279">
            <v>5500</v>
          </cell>
          <cell r="P279">
            <v>1446.5</v>
          </cell>
        </row>
        <row r="280">
          <cell r="A280" t="str">
            <v>3107</v>
          </cell>
          <cell r="B280">
            <v>136695</v>
          </cell>
          <cell r="C280" t="str">
            <v>180301</v>
          </cell>
          <cell r="D280" t="str">
            <v>H</v>
          </cell>
          <cell r="E280">
            <v>3.7</v>
          </cell>
          <cell r="F280">
            <v>1670</v>
          </cell>
          <cell r="G280">
            <v>18</v>
          </cell>
          <cell r="H280">
            <v>10</v>
          </cell>
          <cell r="I280">
            <v>1</v>
          </cell>
          <cell r="J280">
            <v>1</v>
          </cell>
          <cell r="K280">
            <v>1.0269999999999999</v>
          </cell>
          <cell r="L280">
            <v>1716</v>
          </cell>
          <cell r="M280">
            <v>61.8</v>
          </cell>
          <cell r="N280">
            <v>1</v>
          </cell>
          <cell r="O280">
            <v>7400</v>
          </cell>
          <cell r="P280">
            <v>12698.4</v>
          </cell>
        </row>
        <row r="281">
          <cell r="A281" t="str">
            <v>3108</v>
          </cell>
          <cell r="B281">
            <v>136580</v>
          </cell>
          <cell r="C281" t="str">
            <v>180301</v>
          </cell>
          <cell r="D281" t="str">
            <v>H</v>
          </cell>
          <cell r="E281">
            <v>3.8</v>
          </cell>
          <cell r="F281">
            <v>3740</v>
          </cell>
          <cell r="G281">
            <v>18</v>
          </cell>
          <cell r="H281">
            <v>10</v>
          </cell>
          <cell r="I281">
            <v>1</v>
          </cell>
          <cell r="J281">
            <v>1</v>
          </cell>
          <cell r="K281">
            <v>1.0269999999999999</v>
          </cell>
          <cell r="L281">
            <v>3948</v>
          </cell>
          <cell r="M281">
            <v>142.1</v>
          </cell>
          <cell r="N281">
            <v>1</v>
          </cell>
          <cell r="O281">
            <v>7400</v>
          </cell>
          <cell r="P281">
            <v>29215.200000000001</v>
          </cell>
        </row>
        <row r="282">
          <cell r="A282" t="str">
            <v>3109</v>
          </cell>
          <cell r="B282">
            <v>928175</v>
          </cell>
          <cell r="C282" t="str">
            <v>180301</v>
          </cell>
          <cell r="D282" t="str">
            <v>H</v>
          </cell>
          <cell r="E282">
            <v>3.3</v>
          </cell>
          <cell r="F282">
            <v>1300</v>
          </cell>
          <cell r="G282">
            <v>18</v>
          </cell>
          <cell r="H282">
            <v>10</v>
          </cell>
          <cell r="I282">
            <v>1</v>
          </cell>
          <cell r="J282">
            <v>1</v>
          </cell>
          <cell r="K282">
            <v>1.0269999999999999</v>
          </cell>
          <cell r="L282">
            <v>1192</v>
          </cell>
          <cell r="M282">
            <v>42.9</v>
          </cell>
          <cell r="N282">
            <v>1</v>
          </cell>
          <cell r="O282">
            <v>7400</v>
          </cell>
          <cell r="P282">
            <v>8820.7999999999993</v>
          </cell>
        </row>
        <row r="283">
          <cell r="A283" t="str">
            <v>4101</v>
          </cell>
          <cell r="B283">
            <v>586</v>
          </cell>
          <cell r="C283" t="str">
            <v>180301</v>
          </cell>
          <cell r="D283" t="str">
            <v>П</v>
          </cell>
          <cell r="E283">
            <v>3.8</v>
          </cell>
          <cell r="F283">
            <v>3304</v>
          </cell>
          <cell r="G283">
            <v>18</v>
          </cell>
          <cell r="H283">
            <v>10</v>
          </cell>
          <cell r="I283">
            <v>1</v>
          </cell>
          <cell r="J283">
            <v>1</v>
          </cell>
          <cell r="K283">
            <v>1.0269999999999999</v>
          </cell>
          <cell r="L283">
            <v>3488</v>
          </cell>
          <cell r="M283">
            <v>125.6</v>
          </cell>
          <cell r="N283">
            <v>1</v>
          </cell>
          <cell r="O283">
            <v>7400</v>
          </cell>
          <cell r="P283">
            <v>25811.200000000001</v>
          </cell>
        </row>
        <row r="284">
          <cell r="A284" t="str">
            <v>4101</v>
          </cell>
          <cell r="B284">
            <v>706238</v>
          </cell>
          <cell r="C284" t="str">
            <v>180301</v>
          </cell>
          <cell r="D284" t="str">
            <v>П</v>
          </cell>
          <cell r="E284">
            <v>3.4</v>
          </cell>
          <cell r="F284">
            <v>722</v>
          </cell>
          <cell r="G284">
            <v>18</v>
          </cell>
          <cell r="H284">
            <v>10</v>
          </cell>
          <cell r="I284">
            <v>1</v>
          </cell>
          <cell r="J284">
            <v>1</v>
          </cell>
          <cell r="K284">
            <v>1.0269999999999999</v>
          </cell>
          <cell r="L284">
            <v>682</v>
          </cell>
          <cell r="M284">
            <v>24.5</v>
          </cell>
          <cell r="N284">
            <v>1</v>
          </cell>
          <cell r="O284">
            <v>7400</v>
          </cell>
          <cell r="P284">
            <v>5046.8</v>
          </cell>
        </row>
        <row r="285">
          <cell r="A285" t="str">
            <v>3103</v>
          </cell>
          <cell r="B285">
            <v>33542</v>
          </cell>
          <cell r="C285" t="str">
            <v>180301</v>
          </cell>
          <cell r="D285" t="str">
            <v>П</v>
          </cell>
          <cell r="E285">
            <v>3.5</v>
          </cell>
          <cell r="F285">
            <v>2600</v>
          </cell>
          <cell r="G285">
            <v>18</v>
          </cell>
          <cell r="H285">
            <v>10</v>
          </cell>
          <cell r="I285">
            <v>1</v>
          </cell>
          <cell r="J285">
            <v>1</v>
          </cell>
          <cell r="K285">
            <v>1.0269999999999999</v>
          </cell>
          <cell r="L285">
            <v>2528</v>
          </cell>
          <cell r="M285">
            <v>91</v>
          </cell>
          <cell r="N285">
            <v>1</v>
          </cell>
          <cell r="O285">
            <v>7000</v>
          </cell>
          <cell r="P285">
            <v>17696</v>
          </cell>
        </row>
        <row r="286">
          <cell r="A286" t="str">
            <v>6105</v>
          </cell>
          <cell r="B286">
            <v>510</v>
          </cell>
          <cell r="C286" t="str">
            <v>180301</v>
          </cell>
          <cell r="D286" t="str">
            <v>H</v>
          </cell>
          <cell r="E286">
            <v>3.2</v>
          </cell>
          <cell r="F286">
            <v>1675</v>
          </cell>
          <cell r="G286">
            <v>18</v>
          </cell>
          <cell r="H286">
            <v>10</v>
          </cell>
          <cell r="I286">
            <v>1</v>
          </cell>
          <cell r="J286">
            <v>2</v>
          </cell>
          <cell r="K286">
            <v>1.0269999999999999</v>
          </cell>
          <cell r="L286">
            <v>1489</v>
          </cell>
          <cell r="M286">
            <v>53.6</v>
          </cell>
          <cell r="N286">
            <v>2</v>
          </cell>
          <cell r="O286">
            <v>0</v>
          </cell>
          <cell r="P286">
            <v>0</v>
          </cell>
        </row>
        <row r="287">
          <cell r="A287" t="str">
            <v>4107</v>
          </cell>
          <cell r="B287">
            <v>109</v>
          </cell>
          <cell r="C287" t="str">
            <v>180301</v>
          </cell>
          <cell r="D287" t="str">
            <v>H</v>
          </cell>
          <cell r="E287">
            <v>3.3</v>
          </cell>
          <cell r="F287">
            <v>1630</v>
          </cell>
          <cell r="G287">
            <v>18</v>
          </cell>
          <cell r="H287">
            <v>10</v>
          </cell>
          <cell r="I287">
            <v>1</v>
          </cell>
          <cell r="J287">
            <v>2</v>
          </cell>
          <cell r="K287">
            <v>1.0269999999999999</v>
          </cell>
          <cell r="L287">
            <v>1494</v>
          </cell>
          <cell r="M287">
            <v>53.8</v>
          </cell>
          <cell r="N287">
            <v>2</v>
          </cell>
          <cell r="O287">
            <v>0</v>
          </cell>
          <cell r="P287">
            <v>0</v>
          </cell>
        </row>
        <row r="288">
          <cell r="A288" t="str">
            <v>4107</v>
          </cell>
          <cell r="B288">
            <v>108</v>
          </cell>
          <cell r="C288" t="str">
            <v>180301</v>
          </cell>
          <cell r="D288" t="str">
            <v>H</v>
          </cell>
          <cell r="E288">
            <v>3.1</v>
          </cell>
          <cell r="F288">
            <v>3740</v>
          </cell>
          <cell r="G288">
            <v>18</v>
          </cell>
          <cell r="H288">
            <v>10</v>
          </cell>
          <cell r="I288">
            <v>1</v>
          </cell>
          <cell r="J288">
            <v>2</v>
          </cell>
          <cell r="K288">
            <v>1.0269999999999999</v>
          </cell>
          <cell r="L288">
            <v>3221</v>
          </cell>
          <cell r="M288">
            <v>115.9</v>
          </cell>
          <cell r="N288">
            <v>2</v>
          </cell>
          <cell r="O288">
            <v>0</v>
          </cell>
          <cell r="P288">
            <v>0</v>
          </cell>
        </row>
        <row r="289">
          <cell r="A289" t="str">
            <v>3121</v>
          </cell>
          <cell r="B289">
            <v>15</v>
          </cell>
          <cell r="C289" t="str">
            <v>180301</v>
          </cell>
          <cell r="D289" t="str">
            <v>H</v>
          </cell>
          <cell r="E289">
            <v>3.3</v>
          </cell>
          <cell r="F289">
            <v>980</v>
          </cell>
          <cell r="G289">
            <v>18</v>
          </cell>
          <cell r="H289">
            <v>10</v>
          </cell>
          <cell r="I289">
            <v>1</v>
          </cell>
          <cell r="J289">
            <v>2</v>
          </cell>
          <cell r="K289">
            <v>1.0269999999999999</v>
          </cell>
          <cell r="L289">
            <v>898</v>
          </cell>
          <cell r="M289">
            <v>32.299999999999997</v>
          </cell>
          <cell r="N289">
            <v>2</v>
          </cell>
          <cell r="O289">
            <v>0</v>
          </cell>
          <cell r="P289">
            <v>0</v>
          </cell>
        </row>
        <row r="290">
          <cell r="A290" t="str">
            <v>1105</v>
          </cell>
          <cell r="B290">
            <v>3</v>
          </cell>
          <cell r="C290" t="str">
            <v>180301</v>
          </cell>
          <cell r="D290" t="str">
            <v>H</v>
          </cell>
          <cell r="E290">
            <v>2.6</v>
          </cell>
          <cell r="F290">
            <v>350</v>
          </cell>
          <cell r="G290">
            <v>18</v>
          </cell>
          <cell r="H290">
            <v>10</v>
          </cell>
          <cell r="I290">
            <v>1</v>
          </cell>
          <cell r="J290">
            <v>1</v>
          </cell>
          <cell r="K290">
            <v>1.0269999999999999</v>
          </cell>
          <cell r="L290">
            <v>253</v>
          </cell>
          <cell r="M290">
            <v>9.1</v>
          </cell>
          <cell r="N290">
            <v>2</v>
          </cell>
          <cell r="O290">
            <v>0</v>
          </cell>
          <cell r="P290">
            <v>0</v>
          </cell>
        </row>
        <row r="291">
          <cell r="A291" t="str">
            <v>1101</v>
          </cell>
          <cell r="B291">
            <v>336296</v>
          </cell>
          <cell r="C291" t="str">
            <v>190301</v>
          </cell>
          <cell r="D291" t="str">
            <v>H</v>
          </cell>
          <cell r="E291">
            <v>3.5</v>
          </cell>
          <cell r="F291">
            <v>3770</v>
          </cell>
          <cell r="G291">
            <v>18</v>
          </cell>
          <cell r="H291">
            <v>10</v>
          </cell>
          <cell r="I291">
            <v>1</v>
          </cell>
          <cell r="J291">
            <v>1</v>
          </cell>
          <cell r="K291">
            <v>1.0269999999999999</v>
          </cell>
          <cell r="L291">
            <v>3665</v>
          </cell>
          <cell r="M291">
            <v>132</v>
          </cell>
          <cell r="N291">
            <v>1</v>
          </cell>
          <cell r="O291">
            <v>7200</v>
          </cell>
          <cell r="P291">
            <v>26388</v>
          </cell>
        </row>
        <row r="292">
          <cell r="A292" t="str">
            <v>1103</v>
          </cell>
          <cell r="B292">
            <v>843271</v>
          </cell>
          <cell r="C292" t="str">
            <v>190301</v>
          </cell>
          <cell r="D292" t="str">
            <v>H</v>
          </cell>
          <cell r="E292">
            <v>2.6</v>
          </cell>
          <cell r="F292">
            <v>1085</v>
          </cell>
          <cell r="G292">
            <v>18</v>
          </cell>
          <cell r="H292">
            <v>10</v>
          </cell>
          <cell r="I292">
            <v>1</v>
          </cell>
          <cell r="J292">
            <v>1</v>
          </cell>
          <cell r="K292">
            <v>1.0269999999999999</v>
          </cell>
          <cell r="L292">
            <v>784</v>
          </cell>
          <cell r="M292">
            <v>28.2</v>
          </cell>
          <cell r="N292">
            <v>1</v>
          </cell>
          <cell r="O292">
            <v>5500</v>
          </cell>
          <cell r="P292">
            <v>4312</v>
          </cell>
        </row>
        <row r="293">
          <cell r="A293" t="str">
            <v>3105</v>
          </cell>
          <cell r="B293">
            <v>239659</v>
          </cell>
          <cell r="C293" t="str">
            <v>190301</v>
          </cell>
          <cell r="D293" t="str">
            <v>П</v>
          </cell>
          <cell r="E293">
            <v>3.6</v>
          </cell>
          <cell r="F293">
            <v>235</v>
          </cell>
          <cell r="G293">
            <v>18</v>
          </cell>
          <cell r="H293">
            <v>10</v>
          </cell>
          <cell r="I293">
            <v>1</v>
          </cell>
          <cell r="J293">
            <v>1</v>
          </cell>
          <cell r="K293">
            <v>1.0269999999999999</v>
          </cell>
          <cell r="L293">
            <v>235</v>
          </cell>
          <cell r="M293">
            <v>8.5</v>
          </cell>
          <cell r="N293">
            <v>1</v>
          </cell>
          <cell r="O293">
            <v>5500</v>
          </cell>
          <cell r="P293">
            <v>1292.5</v>
          </cell>
        </row>
        <row r="294">
          <cell r="A294" t="str">
            <v>3107</v>
          </cell>
          <cell r="B294">
            <v>136696</v>
          </cell>
          <cell r="C294" t="str">
            <v>190301</v>
          </cell>
          <cell r="D294" t="str">
            <v>H</v>
          </cell>
          <cell r="E294">
            <v>3.7</v>
          </cell>
          <cell r="F294">
            <v>1575</v>
          </cell>
          <cell r="G294">
            <v>18</v>
          </cell>
          <cell r="H294">
            <v>10</v>
          </cell>
          <cell r="I294">
            <v>1</v>
          </cell>
          <cell r="J294">
            <v>1</v>
          </cell>
          <cell r="K294">
            <v>1.0269999999999999</v>
          </cell>
          <cell r="L294">
            <v>1619</v>
          </cell>
          <cell r="M294">
            <v>58.3</v>
          </cell>
          <cell r="N294">
            <v>1</v>
          </cell>
          <cell r="O294">
            <v>7400</v>
          </cell>
          <cell r="P294">
            <v>11980.6</v>
          </cell>
        </row>
        <row r="295">
          <cell r="A295" t="str">
            <v>3108</v>
          </cell>
          <cell r="B295">
            <v>136581</v>
          </cell>
          <cell r="C295" t="str">
            <v>190301</v>
          </cell>
          <cell r="D295" t="str">
            <v>H</v>
          </cell>
          <cell r="E295">
            <v>3.5</v>
          </cell>
          <cell r="F295">
            <v>3750</v>
          </cell>
          <cell r="G295">
            <v>18</v>
          </cell>
          <cell r="H295">
            <v>10</v>
          </cell>
          <cell r="I295">
            <v>1</v>
          </cell>
          <cell r="J295">
            <v>1</v>
          </cell>
          <cell r="K295">
            <v>1.0269999999999999</v>
          </cell>
          <cell r="L295">
            <v>3646</v>
          </cell>
          <cell r="M295">
            <v>131.30000000000001</v>
          </cell>
          <cell r="N295">
            <v>1</v>
          </cell>
          <cell r="O295">
            <v>7400</v>
          </cell>
          <cell r="P295">
            <v>26980.400000000001</v>
          </cell>
        </row>
        <row r="296">
          <cell r="A296" t="str">
            <v>3109</v>
          </cell>
          <cell r="B296">
            <v>67251</v>
          </cell>
          <cell r="C296" t="str">
            <v>190301</v>
          </cell>
          <cell r="D296" t="str">
            <v>H</v>
          </cell>
          <cell r="E296">
            <v>3.4</v>
          </cell>
          <cell r="F296">
            <v>1410</v>
          </cell>
          <cell r="G296">
            <v>18</v>
          </cell>
          <cell r="H296">
            <v>10</v>
          </cell>
          <cell r="I296">
            <v>1</v>
          </cell>
          <cell r="J296">
            <v>1</v>
          </cell>
          <cell r="K296">
            <v>1.0269999999999999</v>
          </cell>
          <cell r="L296">
            <v>1332</v>
          </cell>
          <cell r="M296">
            <v>47.9</v>
          </cell>
          <cell r="N296">
            <v>1</v>
          </cell>
          <cell r="O296">
            <v>7400</v>
          </cell>
          <cell r="P296">
            <v>9856.7999999999993</v>
          </cell>
        </row>
        <row r="297">
          <cell r="A297" t="str">
            <v>3114</v>
          </cell>
          <cell r="B297">
            <v>55791</v>
          </cell>
          <cell r="C297" t="str">
            <v>190301</v>
          </cell>
          <cell r="D297" t="str">
            <v>П</v>
          </cell>
          <cell r="E297">
            <v>3.5</v>
          </cell>
          <cell r="F297">
            <v>1570</v>
          </cell>
          <cell r="G297">
            <v>18</v>
          </cell>
          <cell r="H297">
            <v>10</v>
          </cell>
          <cell r="I297">
            <v>1</v>
          </cell>
          <cell r="J297">
            <v>1</v>
          </cell>
          <cell r="K297">
            <v>1.0269999999999999</v>
          </cell>
          <cell r="L297">
            <v>1526</v>
          </cell>
          <cell r="M297">
            <v>55</v>
          </cell>
          <cell r="N297">
            <v>1</v>
          </cell>
          <cell r="O297">
            <v>7000</v>
          </cell>
          <cell r="P297">
            <v>10682</v>
          </cell>
        </row>
        <row r="298">
          <cell r="A298" t="str">
            <v>4108</v>
          </cell>
          <cell r="B298">
            <v>833343</v>
          </cell>
          <cell r="C298" t="str">
            <v>190301</v>
          </cell>
          <cell r="D298" t="str">
            <v>П</v>
          </cell>
          <cell r="E298">
            <v>3.5</v>
          </cell>
          <cell r="F298">
            <v>438</v>
          </cell>
          <cell r="G298">
            <v>18</v>
          </cell>
          <cell r="H298">
            <v>10</v>
          </cell>
          <cell r="I298">
            <v>1</v>
          </cell>
          <cell r="J298">
            <v>2</v>
          </cell>
          <cell r="K298">
            <v>1.0269999999999999</v>
          </cell>
          <cell r="L298">
            <v>426</v>
          </cell>
          <cell r="M298">
            <v>15.3</v>
          </cell>
          <cell r="N298">
            <v>1</v>
          </cell>
          <cell r="O298">
            <v>6100</v>
          </cell>
          <cell r="P298">
            <v>2598.6</v>
          </cell>
        </row>
        <row r="299">
          <cell r="A299" t="str">
            <v>4101</v>
          </cell>
          <cell r="B299">
            <v>587</v>
          </cell>
          <cell r="C299" t="str">
            <v>190301</v>
          </cell>
          <cell r="D299" t="str">
            <v>П</v>
          </cell>
          <cell r="E299">
            <v>3.7</v>
          </cell>
          <cell r="F299">
            <v>3085</v>
          </cell>
          <cell r="G299">
            <v>18</v>
          </cell>
          <cell r="H299">
            <v>10</v>
          </cell>
          <cell r="I299">
            <v>1</v>
          </cell>
          <cell r="J299">
            <v>1</v>
          </cell>
          <cell r="K299">
            <v>1.0269999999999999</v>
          </cell>
          <cell r="L299">
            <v>3171</v>
          </cell>
          <cell r="M299">
            <v>114.1</v>
          </cell>
          <cell r="N299">
            <v>1</v>
          </cell>
          <cell r="O299">
            <v>7400</v>
          </cell>
          <cell r="P299">
            <v>23465.4</v>
          </cell>
        </row>
        <row r="300">
          <cell r="A300" t="str">
            <v>4101</v>
          </cell>
          <cell r="B300">
            <v>706231</v>
          </cell>
          <cell r="C300" t="str">
            <v>190301</v>
          </cell>
          <cell r="D300" t="str">
            <v>П</v>
          </cell>
          <cell r="E300">
            <v>3.5</v>
          </cell>
          <cell r="F300">
            <v>640</v>
          </cell>
          <cell r="G300">
            <v>18</v>
          </cell>
          <cell r="H300">
            <v>10</v>
          </cell>
          <cell r="I300">
            <v>1</v>
          </cell>
          <cell r="J300">
            <v>1</v>
          </cell>
          <cell r="K300">
            <v>1.0269999999999999</v>
          </cell>
          <cell r="L300">
            <v>622</v>
          </cell>
          <cell r="M300">
            <v>22.4</v>
          </cell>
          <cell r="N300">
            <v>1</v>
          </cell>
          <cell r="O300">
            <v>7400</v>
          </cell>
          <cell r="P300">
            <v>4602.8</v>
          </cell>
        </row>
        <row r="301">
          <cell r="A301" t="str">
            <v>4102</v>
          </cell>
          <cell r="B301">
            <v>180136</v>
          </cell>
          <cell r="C301" t="str">
            <v>190301</v>
          </cell>
          <cell r="D301" t="str">
            <v>П</v>
          </cell>
          <cell r="E301">
            <v>3.5</v>
          </cell>
          <cell r="F301">
            <v>2282</v>
          </cell>
          <cell r="G301">
            <v>18</v>
          </cell>
          <cell r="H301">
            <v>10</v>
          </cell>
          <cell r="I301">
            <v>1</v>
          </cell>
          <cell r="J301">
            <v>1</v>
          </cell>
          <cell r="K301">
            <v>1.0269999999999999</v>
          </cell>
          <cell r="L301">
            <v>2219</v>
          </cell>
          <cell r="M301">
            <v>79.900000000000006</v>
          </cell>
          <cell r="N301">
            <v>1</v>
          </cell>
          <cell r="O301">
            <v>6100</v>
          </cell>
          <cell r="P301">
            <v>13535.9</v>
          </cell>
        </row>
        <row r="302">
          <cell r="A302" t="str">
            <v>3103</v>
          </cell>
          <cell r="B302">
            <v>33543</v>
          </cell>
          <cell r="C302" t="str">
            <v>190301</v>
          </cell>
          <cell r="D302" t="str">
            <v>П</v>
          </cell>
          <cell r="E302">
            <v>3.6</v>
          </cell>
          <cell r="F302">
            <v>1000</v>
          </cell>
          <cell r="G302">
            <v>18</v>
          </cell>
          <cell r="H302">
            <v>10</v>
          </cell>
          <cell r="I302">
            <v>1</v>
          </cell>
          <cell r="J302">
            <v>1</v>
          </cell>
          <cell r="K302">
            <v>1.0269999999999999</v>
          </cell>
          <cell r="L302">
            <v>1000</v>
          </cell>
          <cell r="M302">
            <v>36</v>
          </cell>
          <cell r="N302">
            <v>1</v>
          </cell>
          <cell r="O302">
            <v>7000</v>
          </cell>
          <cell r="P302">
            <v>7000</v>
          </cell>
        </row>
        <row r="303">
          <cell r="A303" t="str">
            <v>6105</v>
          </cell>
          <cell r="B303">
            <v>511</v>
          </cell>
          <cell r="C303" t="str">
            <v>190301</v>
          </cell>
          <cell r="D303" t="str">
            <v>H</v>
          </cell>
          <cell r="E303">
            <v>3.2</v>
          </cell>
          <cell r="F303">
            <v>1780</v>
          </cell>
          <cell r="G303">
            <v>18</v>
          </cell>
          <cell r="H303">
            <v>10</v>
          </cell>
          <cell r="I303">
            <v>1</v>
          </cell>
          <cell r="J303">
            <v>2</v>
          </cell>
          <cell r="K303">
            <v>1.0269999999999999</v>
          </cell>
          <cell r="L303">
            <v>1582</v>
          </cell>
          <cell r="M303">
            <v>57</v>
          </cell>
          <cell r="N303">
            <v>2</v>
          </cell>
          <cell r="O303">
            <v>0</v>
          </cell>
          <cell r="P303">
            <v>0</v>
          </cell>
        </row>
        <row r="304">
          <cell r="A304" t="str">
            <v>4107</v>
          </cell>
          <cell r="B304">
            <v>110</v>
          </cell>
          <cell r="C304" t="str">
            <v>190301</v>
          </cell>
          <cell r="D304" t="str">
            <v>H</v>
          </cell>
          <cell r="E304">
            <v>3.1</v>
          </cell>
          <cell r="F304">
            <v>3750</v>
          </cell>
          <cell r="G304">
            <v>18</v>
          </cell>
          <cell r="H304">
            <v>10</v>
          </cell>
          <cell r="I304">
            <v>1</v>
          </cell>
          <cell r="J304">
            <v>2</v>
          </cell>
          <cell r="K304">
            <v>1.0269999999999999</v>
          </cell>
          <cell r="L304">
            <v>3229</v>
          </cell>
          <cell r="M304">
            <v>116.3</v>
          </cell>
          <cell r="N304">
            <v>2</v>
          </cell>
          <cell r="O304">
            <v>0</v>
          </cell>
          <cell r="P304">
            <v>0</v>
          </cell>
        </row>
        <row r="305">
          <cell r="A305" t="str">
            <v>4107</v>
          </cell>
          <cell r="B305">
            <v>111</v>
          </cell>
          <cell r="C305" t="str">
            <v>190301</v>
          </cell>
          <cell r="D305" t="str">
            <v>H</v>
          </cell>
          <cell r="E305">
            <v>3.3</v>
          </cell>
          <cell r="F305">
            <v>2365</v>
          </cell>
          <cell r="G305">
            <v>18</v>
          </cell>
          <cell r="H305">
            <v>10</v>
          </cell>
          <cell r="I305">
            <v>1</v>
          </cell>
          <cell r="J305">
            <v>2</v>
          </cell>
          <cell r="K305">
            <v>1.0269999999999999</v>
          </cell>
          <cell r="L305">
            <v>2168</v>
          </cell>
          <cell r="M305">
            <v>78</v>
          </cell>
          <cell r="N305">
            <v>2</v>
          </cell>
          <cell r="O305">
            <v>0</v>
          </cell>
          <cell r="P305">
            <v>0</v>
          </cell>
        </row>
        <row r="306">
          <cell r="A306" t="str">
            <v>3121</v>
          </cell>
          <cell r="B306">
            <v>16</v>
          </cell>
          <cell r="C306" t="str">
            <v>190301</v>
          </cell>
          <cell r="D306" t="str">
            <v>H</v>
          </cell>
          <cell r="E306">
            <v>3.4</v>
          </cell>
          <cell r="F306">
            <v>957</v>
          </cell>
          <cell r="G306">
            <v>18</v>
          </cell>
          <cell r="H306">
            <v>10</v>
          </cell>
          <cell r="I306">
            <v>1</v>
          </cell>
          <cell r="J306">
            <v>2</v>
          </cell>
          <cell r="K306">
            <v>1.0269999999999999</v>
          </cell>
          <cell r="L306">
            <v>904</v>
          </cell>
          <cell r="M306">
            <v>32.5</v>
          </cell>
          <cell r="N306">
            <v>2</v>
          </cell>
          <cell r="O306">
            <v>0</v>
          </cell>
          <cell r="P306">
            <v>0</v>
          </cell>
        </row>
        <row r="307">
          <cell r="A307" t="str">
            <v>1105</v>
          </cell>
          <cell r="B307">
            <v>4</v>
          </cell>
          <cell r="C307" t="str">
            <v>190301</v>
          </cell>
          <cell r="D307" t="str">
            <v>H</v>
          </cell>
          <cell r="E307">
            <v>2.7</v>
          </cell>
          <cell r="F307">
            <v>400</v>
          </cell>
          <cell r="G307">
            <v>18</v>
          </cell>
          <cell r="H307">
            <v>10</v>
          </cell>
          <cell r="I307">
            <v>1</v>
          </cell>
          <cell r="J307">
            <v>2</v>
          </cell>
          <cell r="K307">
            <v>1.0269999999999999</v>
          </cell>
          <cell r="L307">
            <v>300</v>
          </cell>
          <cell r="M307">
            <v>10.8</v>
          </cell>
          <cell r="N307">
            <v>2</v>
          </cell>
          <cell r="O307">
            <v>0</v>
          </cell>
          <cell r="P307">
            <v>0</v>
          </cell>
        </row>
        <row r="308">
          <cell r="A308" t="str">
            <v>1101</v>
          </cell>
          <cell r="B308">
            <v>336297</v>
          </cell>
          <cell r="C308" t="str">
            <v>200301</v>
          </cell>
          <cell r="D308" t="str">
            <v>H</v>
          </cell>
          <cell r="E308">
            <v>3.6</v>
          </cell>
          <cell r="F308">
            <v>3770</v>
          </cell>
          <cell r="G308">
            <v>18</v>
          </cell>
          <cell r="H308">
            <v>10</v>
          </cell>
          <cell r="I308">
            <v>1</v>
          </cell>
          <cell r="J308">
            <v>1</v>
          </cell>
          <cell r="K308">
            <v>1.0269999999999999</v>
          </cell>
          <cell r="L308">
            <v>3770</v>
          </cell>
          <cell r="M308">
            <v>135.69999999999999</v>
          </cell>
          <cell r="N308">
            <v>1</v>
          </cell>
          <cell r="O308">
            <v>7200</v>
          </cell>
          <cell r="P308">
            <v>27144</v>
          </cell>
        </row>
        <row r="309">
          <cell r="A309" t="str">
            <v>1103</v>
          </cell>
          <cell r="B309">
            <v>843272</v>
          </cell>
          <cell r="C309" t="str">
            <v>200301</v>
          </cell>
          <cell r="D309" t="str">
            <v>H</v>
          </cell>
          <cell r="E309">
            <v>2.6</v>
          </cell>
          <cell r="F309">
            <v>840</v>
          </cell>
          <cell r="G309">
            <v>18</v>
          </cell>
          <cell r="H309">
            <v>10</v>
          </cell>
          <cell r="I309">
            <v>1</v>
          </cell>
          <cell r="J309">
            <v>1</v>
          </cell>
          <cell r="K309">
            <v>1.0269999999999999</v>
          </cell>
          <cell r="L309">
            <v>607</v>
          </cell>
          <cell r="M309">
            <v>21.8</v>
          </cell>
          <cell r="N309">
            <v>1</v>
          </cell>
          <cell r="O309">
            <v>5500</v>
          </cell>
          <cell r="P309">
            <v>3338.5</v>
          </cell>
        </row>
        <row r="310">
          <cell r="A310" t="str">
            <v>1113</v>
          </cell>
          <cell r="B310">
            <v>537208</v>
          </cell>
          <cell r="C310" t="str">
            <v>200301</v>
          </cell>
          <cell r="D310" t="str">
            <v>П</v>
          </cell>
          <cell r="E310">
            <v>3.6</v>
          </cell>
          <cell r="F310">
            <v>1080</v>
          </cell>
          <cell r="G310">
            <v>18</v>
          </cell>
          <cell r="H310">
            <v>10</v>
          </cell>
          <cell r="I310">
            <v>1</v>
          </cell>
          <cell r="J310">
            <v>1</v>
          </cell>
          <cell r="K310">
            <v>1.0269999999999999</v>
          </cell>
          <cell r="L310">
            <v>1080</v>
          </cell>
          <cell r="M310">
            <v>38.9</v>
          </cell>
          <cell r="N310">
            <v>1</v>
          </cell>
          <cell r="O310">
            <v>7000</v>
          </cell>
          <cell r="P310">
            <v>7560</v>
          </cell>
        </row>
        <row r="311">
          <cell r="A311" t="str">
            <v>3105</v>
          </cell>
          <cell r="B311">
            <v>136203</v>
          </cell>
          <cell r="C311" t="str">
            <v>200301</v>
          </cell>
          <cell r="D311" t="str">
            <v>П</v>
          </cell>
          <cell r="E311">
            <v>3.6</v>
          </cell>
          <cell r="F311">
            <v>100</v>
          </cell>
          <cell r="G311">
            <v>18</v>
          </cell>
          <cell r="H311">
            <v>10</v>
          </cell>
          <cell r="I311">
            <v>1</v>
          </cell>
          <cell r="J311">
            <v>1</v>
          </cell>
          <cell r="K311">
            <v>1.0269999999999999</v>
          </cell>
          <cell r="L311">
            <v>100</v>
          </cell>
          <cell r="M311">
            <v>3.6</v>
          </cell>
          <cell r="N311">
            <v>1</v>
          </cell>
          <cell r="O311">
            <v>5500</v>
          </cell>
          <cell r="P311">
            <v>550</v>
          </cell>
        </row>
        <row r="312">
          <cell r="A312" t="str">
            <v>3107</v>
          </cell>
          <cell r="B312">
            <v>136697</v>
          </cell>
          <cell r="C312" t="str">
            <v>200301</v>
          </cell>
          <cell r="D312" t="str">
            <v>H</v>
          </cell>
          <cell r="E312">
            <v>3.6</v>
          </cell>
          <cell r="F312">
            <v>1575</v>
          </cell>
          <cell r="G312">
            <v>18</v>
          </cell>
          <cell r="H312">
            <v>10</v>
          </cell>
          <cell r="I312">
            <v>1</v>
          </cell>
          <cell r="J312">
            <v>1</v>
          </cell>
          <cell r="K312">
            <v>1.0269999999999999</v>
          </cell>
          <cell r="L312">
            <v>1575</v>
          </cell>
          <cell r="M312">
            <v>56.7</v>
          </cell>
          <cell r="N312">
            <v>1</v>
          </cell>
          <cell r="O312">
            <v>7400</v>
          </cell>
          <cell r="P312">
            <v>11655</v>
          </cell>
        </row>
        <row r="313">
          <cell r="A313" t="str">
            <v>3108</v>
          </cell>
          <cell r="B313">
            <v>136383</v>
          </cell>
          <cell r="C313" t="str">
            <v>200301</v>
          </cell>
          <cell r="D313" t="str">
            <v>H</v>
          </cell>
          <cell r="E313">
            <v>3.5</v>
          </cell>
          <cell r="F313">
            <v>3750</v>
          </cell>
          <cell r="G313">
            <v>18</v>
          </cell>
          <cell r="H313">
            <v>10</v>
          </cell>
          <cell r="I313">
            <v>1</v>
          </cell>
          <cell r="J313">
            <v>1</v>
          </cell>
          <cell r="K313">
            <v>1.0269999999999999</v>
          </cell>
          <cell r="L313">
            <v>3646</v>
          </cell>
          <cell r="M313">
            <v>131.30000000000001</v>
          </cell>
          <cell r="N313">
            <v>1</v>
          </cell>
          <cell r="O313">
            <v>7400</v>
          </cell>
          <cell r="P313">
            <v>26980.400000000001</v>
          </cell>
        </row>
        <row r="314">
          <cell r="A314" t="str">
            <v>3109</v>
          </cell>
          <cell r="B314">
            <v>67252</v>
          </cell>
          <cell r="C314" t="str">
            <v>200301</v>
          </cell>
          <cell r="D314" t="str">
            <v>H</v>
          </cell>
          <cell r="E314">
            <v>3.5</v>
          </cell>
          <cell r="F314">
            <v>1520</v>
          </cell>
          <cell r="G314">
            <v>18</v>
          </cell>
          <cell r="H314">
            <v>10</v>
          </cell>
          <cell r="I314">
            <v>1</v>
          </cell>
          <cell r="J314">
            <v>1</v>
          </cell>
          <cell r="K314">
            <v>1.0269999999999999</v>
          </cell>
          <cell r="L314">
            <v>1478</v>
          </cell>
          <cell r="M314">
            <v>53.2</v>
          </cell>
          <cell r="N314">
            <v>1</v>
          </cell>
          <cell r="O314">
            <v>7400</v>
          </cell>
          <cell r="P314">
            <v>10937.2</v>
          </cell>
        </row>
        <row r="315">
          <cell r="A315" t="str">
            <v>4101</v>
          </cell>
          <cell r="B315">
            <v>588</v>
          </cell>
          <cell r="C315" t="str">
            <v>200301</v>
          </cell>
          <cell r="D315" t="str">
            <v>П</v>
          </cell>
          <cell r="E315">
            <v>3.8</v>
          </cell>
          <cell r="F315">
            <v>2905</v>
          </cell>
          <cell r="G315">
            <v>18</v>
          </cell>
          <cell r="H315">
            <v>10</v>
          </cell>
          <cell r="I315">
            <v>1</v>
          </cell>
          <cell r="J315">
            <v>1</v>
          </cell>
          <cell r="K315">
            <v>1.0269999999999999</v>
          </cell>
          <cell r="L315">
            <v>3066</v>
          </cell>
          <cell r="M315">
            <v>110.4</v>
          </cell>
          <cell r="N315">
            <v>1</v>
          </cell>
          <cell r="O315">
            <v>7400</v>
          </cell>
          <cell r="P315">
            <v>22688.400000000001</v>
          </cell>
        </row>
        <row r="316">
          <cell r="A316" t="str">
            <v>4101</v>
          </cell>
          <cell r="B316">
            <v>706239</v>
          </cell>
          <cell r="C316" t="str">
            <v>200301</v>
          </cell>
          <cell r="D316" t="str">
            <v>П</v>
          </cell>
          <cell r="E316">
            <v>3.4</v>
          </cell>
          <cell r="F316">
            <v>205</v>
          </cell>
          <cell r="G316">
            <v>18</v>
          </cell>
          <cell r="H316">
            <v>10</v>
          </cell>
          <cell r="I316">
            <v>1</v>
          </cell>
          <cell r="J316">
            <v>1</v>
          </cell>
          <cell r="K316">
            <v>1.0269999999999999</v>
          </cell>
          <cell r="L316">
            <v>194</v>
          </cell>
          <cell r="M316">
            <v>7</v>
          </cell>
          <cell r="N316">
            <v>1</v>
          </cell>
          <cell r="O316">
            <v>7400</v>
          </cell>
          <cell r="P316">
            <v>1435.6</v>
          </cell>
        </row>
        <row r="317">
          <cell r="A317" t="str">
            <v>3103</v>
          </cell>
          <cell r="B317">
            <v>33543</v>
          </cell>
          <cell r="C317" t="str">
            <v>200301</v>
          </cell>
          <cell r="D317" t="str">
            <v>П</v>
          </cell>
          <cell r="E317">
            <v>3.7</v>
          </cell>
          <cell r="F317">
            <v>1150</v>
          </cell>
          <cell r="G317">
            <v>18</v>
          </cell>
          <cell r="H317">
            <v>10</v>
          </cell>
          <cell r="I317">
            <v>1</v>
          </cell>
          <cell r="J317">
            <v>1</v>
          </cell>
          <cell r="K317">
            <v>1.0269999999999999</v>
          </cell>
          <cell r="L317">
            <v>1182</v>
          </cell>
          <cell r="M317">
            <v>42.6</v>
          </cell>
          <cell r="N317">
            <v>1</v>
          </cell>
          <cell r="O317">
            <v>7000</v>
          </cell>
          <cell r="P317">
            <v>8274</v>
          </cell>
        </row>
        <row r="318">
          <cell r="A318" t="str">
            <v>6105</v>
          </cell>
          <cell r="B318">
            <v>512</v>
          </cell>
          <cell r="C318" t="str">
            <v>200301</v>
          </cell>
          <cell r="D318" t="str">
            <v>H</v>
          </cell>
          <cell r="E318">
            <v>3.2</v>
          </cell>
          <cell r="F318">
            <v>1745</v>
          </cell>
          <cell r="G318">
            <v>18</v>
          </cell>
          <cell r="H318">
            <v>10</v>
          </cell>
          <cell r="I318">
            <v>1</v>
          </cell>
          <cell r="J318">
            <v>2</v>
          </cell>
          <cell r="K318">
            <v>1.0269999999999999</v>
          </cell>
          <cell r="L318">
            <v>1551</v>
          </cell>
          <cell r="M318">
            <v>55.8</v>
          </cell>
          <cell r="N318">
            <v>2</v>
          </cell>
          <cell r="O318">
            <v>0</v>
          </cell>
          <cell r="P318">
            <v>0</v>
          </cell>
        </row>
        <row r="319">
          <cell r="A319" t="str">
            <v>3121</v>
          </cell>
          <cell r="B319">
            <v>17</v>
          </cell>
          <cell r="C319" t="str">
            <v>200301</v>
          </cell>
          <cell r="D319" t="str">
            <v>H</v>
          </cell>
          <cell r="E319">
            <v>3.3</v>
          </cell>
          <cell r="F319">
            <v>1370</v>
          </cell>
          <cell r="G319">
            <v>18</v>
          </cell>
          <cell r="H319">
            <v>10</v>
          </cell>
          <cell r="I319">
            <v>1</v>
          </cell>
          <cell r="J319">
            <v>2</v>
          </cell>
          <cell r="K319">
            <v>1.0269999999999999</v>
          </cell>
          <cell r="L319">
            <v>1256</v>
          </cell>
          <cell r="M319">
            <v>45.2</v>
          </cell>
          <cell r="N319">
            <v>2</v>
          </cell>
          <cell r="O319">
            <v>0</v>
          </cell>
          <cell r="P319">
            <v>0</v>
          </cell>
        </row>
        <row r="320">
          <cell r="A320" t="str">
            <v>4107</v>
          </cell>
          <cell r="B320">
            <v>112</v>
          </cell>
          <cell r="C320" t="str">
            <v>200301</v>
          </cell>
          <cell r="D320" t="str">
            <v>H</v>
          </cell>
          <cell r="E320">
            <v>3.2</v>
          </cell>
          <cell r="F320">
            <v>3750</v>
          </cell>
          <cell r="G320">
            <v>18</v>
          </cell>
          <cell r="H320">
            <v>10</v>
          </cell>
          <cell r="I320">
            <v>1</v>
          </cell>
          <cell r="J320">
            <v>2</v>
          </cell>
          <cell r="K320">
            <v>1.0269999999999999</v>
          </cell>
          <cell r="L320">
            <v>3333</v>
          </cell>
          <cell r="M320">
            <v>120</v>
          </cell>
          <cell r="N320">
            <v>2</v>
          </cell>
          <cell r="O320">
            <v>0</v>
          </cell>
          <cell r="P320">
            <v>0</v>
          </cell>
        </row>
        <row r="321">
          <cell r="A321" t="str">
            <v>4107</v>
          </cell>
          <cell r="B321">
            <v>113</v>
          </cell>
          <cell r="C321" t="str">
            <v>200301</v>
          </cell>
          <cell r="D321" t="str">
            <v>H</v>
          </cell>
          <cell r="E321">
            <v>3.1</v>
          </cell>
          <cell r="F321">
            <v>1980</v>
          </cell>
          <cell r="G321">
            <v>18</v>
          </cell>
          <cell r="H321">
            <v>10</v>
          </cell>
          <cell r="I321">
            <v>1</v>
          </cell>
          <cell r="J321">
            <v>2</v>
          </cell>
          <cell r="K321">
            <v>1.0269999999999999</v>
          </cell>
          <cell r="L321">
            <v>1705</v>
          </cell>
          <cell r="M321">
            <v>61.4</v>
          </cell>
          <cell r="N321">
            <v>2</v>
          </cell>
          <cell r="O321">
            <v>0</v>
          </cell>
          <cell r="P321">
            <v>0</v>
          </cell>
        </row>
        <row r="322">
          <cell r="A322" t="str">
            <v>1105</v>
          </cell>
          <cell r="B322">
            <v>5</v>
          </cell>
          <cell r="C322" t="str">
            <v>200301</v>
          </cell>
          <cell r="D322" t="str">
            <v>H</v>
          </cell>
          <cell r="E322">
            <v>2.8</v>
          </cell>
          <cell r="F322">
            <v>550</v>
          </cell>
          <cell r="G322">
            <v>18</v>
          </cell>
          <cell r="H322">
            <v>10</v>
          </cell>
          <cell r="I322">
            <v>1</v>
          </cell>
          <cell r="J322">
            <v>2</v>
          </cell>
          <cell r="K322">
            <v>1.0269999999999999</v>
          </cell>
          <cell r="L322">
            <v>428</v>
          </cell>
          <cell r="M322">
            <v>15.4</v>
          </cell>
          <cell r="N322">
            <v>2</v>
          </cell>
          <cell r="O322">
            <v>0</v>
          </cell>
          <cell r="P322">
            <v>0</v>
          </cell>
        </row>
        <row r="323">
          <cell r="A323" t="str">
            <v>1101</v>
          </cell>
          <cell r="B323">
            <v>336462</v>
          </cell>
          <cell r="C323" t="str">
            <v>210301</v>
          </cell>
          <cell r="D323" t="str">
            <v>H</v>
          </cell>
          <cell r="E323">
            <v>3.5</v>
          </cell>
          <cell r="F323">
            <v>3770</v>
          </cell>
          <cell r="G323">
            <v>18</v>
          </cell>
          <cell r="H323">
            <v>10</v>
          </cell>
          <cell r="I323">
            <v>1</v>
          </cell>
          <cell r="J323">
            <v>1</v>
          </cell>
          <cell r="K323">
            <v>1.0269999999999999</v>
          </cell>
          <cell r="L323">
            <v>3665</v>
          </cell>
          <cell r="M323">
            <v>132</v>
          </cell>
          <cell r="N323">
            <v>1</v>
          </cell>
          <cell r="O323">
            <v>7200</v>
          </cell>
          <cell r="P323">
            <v>26388</v>
          </cell>
        </row>
        <row r="324">
          <cell r="A324" t="str">
            <v>1103</v>
          </cell>
          <cell r="B324">
            <v>843273</v>
          </cell>
          <cell r="C324" t="str">
            <v>210301</v>
          </cell>
          <cell r="D324" t="str">
            <v>H</v>
          </cell>
          <cell r="E324">
            <v>2.5</v>
          </cell>
          <cell r="F324">
            <v>1500</v>
          </cell>
          <cell r="G324">
            <v>18</v>
          </cell>
          <cell r="H324">
            <v>10</v>
          </cell>
          <cell r="I324">
            <v>1</v>
          </cell>
          <cell r="J324">
            <v>1</v>
          </cell>
          <cell r="K324">
            <v>1.0269999999999999</v>
          </cell>
          <cell r="L324">
            <v>1042</v>
          </cell>
          <cell r="M324">
            <v>37.5</v>
          </cell>
          <cell r="N324">
            <v>1</v>
          </cell>
          <cell r="O324">
            <v>5500</v>
          </cell>
          <cell r="P324">
            <v>5731</v>
          </cell>
        </row>
        <row r="325">
          <cell r="A325" t="str">
            <v>1113</v>
          </cell>
          <cell r="B325">
            <v>537208</v>
          </cell>
          <cell r="C325" t="str">
            <v>210301</v>
          </cell>
          <cell r="D325" t="str">
            <v>П</v>
          </cell>
          <cell r="E325">
            <v>3.6</v>
          </cell>
          <cell r="F325">
            <v>565</v>
          </cell>
          <cell r="G325">
            <v>18</v>
          </cell>
          <cell r="H325">
            <v>10</v>
          </cell>
          <cell r="I325">
            <v>1</v>
          </cell>
          <cell r="J325">
            <v>1</v>
          </cell>
          <cell r="K325">
            <v>1.0269999999999999</v>
          </cell>
          <cell r="L325">
            <v>565</v>
          </cell>
          <cell r="M325">
            <v>20.3</v>
          </cell>
          <cell r="N325">
            <v>1</v>
          </cell>
          <cell r="O325">
            <v>7000</v>
          </cell>
          <cell r="P325">
            <v>3955</v>
          </cell>
        </row>
        <row r="326">
          <cell r="A326" t="str">
            <v>3105</v>
          </cell>
          <cell r="B326">
            <v>136294</v>
          </cell>
          <cell r="C326" t="str">
            <v>210301</v>
          </cell>
          <cell r="D326" t="str">
            <v>П</v>
          </cell>
          <cell r="E326">
            <v>3.6</v>
          </cell>
          <cell r="F326">
            <v>255</v>
          </cell>
          <cell r="G326">
            <v>18</v>
          </cell>
          <cell r="H326">
            <v>10</v>
          </cell>
          <cell r="I326">
            <v>1</v>
          </cell>
          <cell r="J326">
            <v>1</v>
          </cell>
          <cell r="K326">
            <v>1.0269999999999999</v>
          </cell>
          <cell r="L326">
            <v>255</v>
          </cell>
          <cell r="M326">
            <v>9.1999999999999993</v>
          </cell>
          <cell r="N326">
            <v>1</v>
          </cell>
          <cell r="O326">
            <v>5500</v>
          </cell>
          <cell r="P326">
            <v>1402.5</v>
          </cell>
        </row>
        <row r="327">
          <cell r="A327" t="str">
            <v>3107</v>
          </cell>
          <cell r="B327">
            <v>136698</v>
          </cell>
          <cell r="C327" t="str">
            <v>210301</v>
          </cell>
          <cell r="D327" t="str">
            <v>H</v>
          </cell>
          <cell r="E327">
            <v>3.5</v>
          </cell>
          <cell r="F327">
            <v>1525</v>
          </cell>
          <cell r="G327">
            <v>18</v>
          </cell>
          <cell r="H327">
            <v>10</v>
          </cell>
          <cell r="I327">
            <v>1</v>
          </cell>
          <cell r="J327">
            <v>1</v>
          </cell>
          <cell r="K327">
            <v>1.0269999999999999</v>
          </cell>
          <cell r="L327">
            <v>1483</v>
          </cell>
          <cell r="M327">
            <v>53.4</v>
          </cell>
          <cell r="N327">
            <v>1</v>
          </cell>
          <cell r="O327">
            <v>7400</v>
          </cell>
          <cell r="P327">
            <v>10974.2</v>
          </cell>
        </row>
        <row r="328">
          <cell r="A328" t="str">
            <v>3108</v>
          </cell>
          <cell r="B328">
            <v>136584</v>
          </cell>
          <cell r="C328" t="str">
            <v>210301</v>
          </cell>
          <cell r="D328" t="str">
            <v>H</v>
          </cell>
          <cell r="E328">
            <v>3.3</v>
          </cell>
          <cell r="F328">
            <v>1880</v>
          </cell>
          <cell r="G328">
            <v>18</v>
          </cell>
          <cell r="H328">
            <v>10</v>
          </cell>
          <cell r="I328">
            <v>1</v>
          </cell>
          <cell r="J328">
            <v>1</v>
          </cell>
          <cell r="K328">
            <v>1.0269999999999999</v>
          </cell>
          <cell r="L328">
            <v>1723</v>
          </cell>
          <cell r="M328">
            <v>62</v>
          </cell>
          <cell r="N328">
            <v>1</v>
          </cell>
          <cell r="O328">
            <v>7400</v>
          </cell>
          <cell r="P328">
            <v>12750.2</v>
          </cell>
        </row>
        <row r="329">
          <cell r="A329" t="str">
            <v>3114</v>
          </cell>
          <cell r="B329">
            <v>55792</v>
          </cell>
          <cell r="C329" t="str">
            <v>210301</v>
          </cell>
          <cell r="D329" t="str">
            <v>П</v>
          </cell>
          <cell r="E329">
            <v>3.5</v>
          </cell>
          <cell r="F329">
            <v>1525</v>
          </cell>
          <cell r="G329">
            <v>18</v>
          </cell>
          <cell r="H329">
            <v>10</v>
          </cell>
          <cell r="I329">
            <v>1</v>
          </cell>
          <cell r="J329">
            <v>1</v>
          </cell>
          <cell r="K329">
            <v>1.0269999999999999</v>
          </cell>
          <cell r="L329">
            <v>1483</v>
          </cell>
          <cell r="M329">
            <v>53.4</v>
          </cell>
          <cell r="N329">
            <v>1</v>
          </cell>
          <cell r="O329">
            <v>7000</v>
          </cell>
          <cell r="P329">
            <v>10381</v>
          </cell>
        </row>
        <row r="330">
          <cell r="A330" t="str">
            <v>4108</v>
          </cell>
          <cell r="B330">
            <v>833343</v>
          </cell>
          <cell r="C330" t="str">
            <v>210301</v>
          </cell>
          <cell r="D330" t="str">
            <v>П</v>
          </cell>
          <cell r="E330">
            <v>3.4</v>
          </cell>
          <cell r="F330">
            <v>390</v>
          </cell>
          <cell r="G330">
            <v>18</v>
          </cell>
          <cell r="H330">
            <v>10</v>
          </cell>
          <cell r="I330">
            <v>1</v>
          </cell>
          <cell r="J330">
            <v>2</v>
          </cell>
          <cell r="K330">
            <v>1.0269999999999999</v>
          </cell>
          <cell r="L330">
            <v>368</v>
          </cell>
          <cell r="M330">
            <v>13.3</v>
          </cell>
          <cell r="N330">
            <v>1</v>
          </cell>
          <cell r="O330">
            <v>6100</v>
          </cell>
          <cell r="P330">
            <v>2244.8000000000002</v>
          </cell>
        </row>
        <row r="331">
          <cell r="A331" t="str">
            <v>4101</v>
          </cell>
          <cell r="B331">
            <v>706232</v>
          </cell>
          <cell r="C331" t="str">
            <v>210301</v>
          </cell>
          <cell r="D331" t="str">
            <v>П</v>
          </cell>
          <cell r="E331">
            <v>3.5</v>
          </cell>
          <cell r="F331">
            <v>630</v>
          </cell>
          <cell r="G331">
            <v>18</v>
          </cell>
          <cell r="H331">
            <v>10</v>
          </cell>
          <cell r="I331">
            <v>1</v>
          </cell>
          <cell r="J331">
            <v>1</v>
          </cell>
          <cell r="K331">
            <v>1.0269999999999999</v>
          </cell>
          <cell r="L331">
            <v>613</v>
          </cell>
          <cell r="M331">
            <v>22.1</v>
          </cell>
          <cell r="N331">
            <v>1</v>
          </cell>
          <cell r="O331">
            <v>7400</v>
          </cell>
          <cell r="P331">
            <v>4536.2</v>
          </cell>
        </row>
        <row r="332">
          <cell r="A332" t="str">
            <v>4101</v>
          </cell>
          <cell r="B332">
            <v>589</v>
          </cell>
          <cell r="C332" t="str">
            <v>210301</v>
          </cell>
          <cell r="D332" t="str">
            <v>П</v>
          </cell>
          <cell r="E332">
            <v>3.6</v>
          </cell>
          <cell r="F332">
            <v>2980</v>
          </cell>
          <cell r="G332">
            <v>18</v>
          </cell>
          <cell r="H332">
            <v>10</v>
          </cell>
          <cell r="I332">
            <v>1</v>
          </cell>
          <cell r="J332">
            <v>1</v>
          </cell>
          <cell r="K332">
            <v>1.0269999999999999</v>
          </cell>
          <cell r="L332">
            <v>2980</v>
          </cell>
          <cell r="M332">
            <v>107.3</v>
          </cell>
          <cell r="N332">
            <v>1</v>
          </cell>
          <cell r="O332">
            <v>7400</v>
          </cell>
          <cell r="P332">
            <v>22052</v>
          </cell>
        </row>
        <row r="333">
          <cell r="A333" t="str">
            <v>4102</v>
          </cell>
          <cell r="B333">
            <v>180136</v>
          </cell>
          <cell r="C333" t="str">
            <v>210301</v>
          </cell>
          <cell r="D333" t="str">
            <v>П</v>
          </cell>
          <cell r="E333">
            <v>3.6</v>
          </cell>
          <cell r="F333">
            <v>2224</v>
          </cell>
          <cell r="G333">
            <v>18</v>
          </cell>
          <cell r="H333">
            <v>10</v>
          </cell>
          <cell r="I333">
            <v>1</v>
          </cell>
          <cell r="J333">
            <v>1</v>
          </cell>
          <cell r="K333">
            <v>1.0269999999999999</v>
          </cell>
          <cell r="L333">
            <v>2224</v>
          </cell>
          <cell r="M333">
            <v>80.099999999999994</v>
          </cell>
          <cell r="N333">
            <v>1</v>
          </cell>
          <cell r="O333">
            <v>6100</v>
          </cell>
          <cell r="P333">
            <v>13566.4</v>
          </cell>
        </row>
        <row r="334">
          <cell r="A334" t="str">
            <v>3103</v>
          </cell>
          <cell r="B334">
            <v>33545</v>
          </cell>
          <cell r="C334" t="str">
            <v>210301</v>
          </cell>
          <cell r="D334" t="str">
            <v>П</v>
          </cell>
          <cell r="E334">
            <v>3</v>
          </cell>
          <cell r="F334">
            <v>1930</v>
          </cell>
          <cell r="G334">
            <v>18</v>
          </cell>
          <cell r="H334">
            <v>10</v>
          </cell>
          <cell r="I334">
            <v>1</v>
          </cell>
          <cell r="J334">
            <v>1</v>
          </cell>
          <cell r="K334">
            <v>1.0269999999999999</v>
          </cell>
          <cell r="L334">
            <v>1608</v>
          </cell>
          <cell r="M334">
            <v>57.9</v>
          </cell>
          <cell r="N334">
            <v>1</v>
          </cell>
          <cell r="O334">
            <v>7000</v>
          </cell>
          <cell r="P334">
            <v>11256</v>
          </cell>
        </row>
        <row r="335">
          <cell r="A335" t="str">
            <v>6105</v>
          </cell>
          <cell r="B335">
            <v>513</v>
          </cell>
          <cell r="C335" t="str">
            <v>210301</v>
          </cell>
          <cell r="D335" t="str">
            <v>H</v>
          </cell>
          <cell r="E335">
            <v>3.2</v>
          </cell>
          <cell r="F335">
            <v>1680</v>
          </cell>
          <cell r="G335">
            <v>18</v>
          </cell>
          <cell r="H335">
            <v>10</v>
          </cell>
          <cell r="I335">
            <v>1</v>
          </cell>
          <cell r="J335">
            <v>2</v>
          </cell>
          <cell r="K335">
            <v>1.0269999999999999</v>
          </cell>
          <cell r="L335">
            <v>1493</v>
          </cell>
          <cell r="M335">
            <v>53.8</v>
          </cell>
          <cell r="N335">
            <v>2</v>
          </cell>
          <cell r="O335">
            <v>0</v>
          </cell>
          <cell r="P335">
            <v>0</v>
          </cell>
        </row>
        <row r="336">
          <cell r="A336" t="str">
            <v>3121</v>
          </cell>
          <cell r="B336">
            <v>18</v>
          </cell>
          <cell r="C336" t="str">
            <v>210301</v>
          </cell>
          <cell r="D336" t="str">
            <v>H</v>
          </cell>
          <cell r="E336">
            <v>3.4</v>
          </cell>
          <cell r="F336">
            <v>1340</v>
          </cell>
          <cell r="G336">
            <v>18</v>
          </cell>
          <cell r="H336">
            <v>10</v>
          </cell>
          <cell r="I336">
            <v>1</v>
          </cell>
          <cell r="J336">
            <v>2</v>
          </cell>
          <cell r="K336">
            <v>1.0269999999999999</v>
          </cell>
          <cell r="L336">
            <v>1266</v>
          </cell>
          <cell r="M336">
            <v>45.6</v>
          </cell>
          <cell r="N336">
            <v>2</v>
          </cell>
          <cell r="O336">
            <v>0</v>
          </cell>
          <cell r="P336">
            <v>0</v>
          </cell>
        </row>
        <row r="337">
          <cell r="A337" t="str">
            <v>4107</v>
          </cell>
          <cell r="B337">
            <v>114</v>
          </cell>
          <cell r="C337" t="str">
            <v>210301</v>
          </cell>
          <cell r="D337" t="str">
            <v>H</v>
          </cell>
          <cell r="E337">
            <v>3.2</v>
          </cell>
          <cell r="F337">
            <v>3770</v>
          </cell>
          <cell r="G337">
            <v>18</v>
          </cell>
          <cell r="H337">
            <v>10</v>
          </cell>
          <cell r="I337">
            <v>1</v>
          </cell>
          <cell r="J337">
            <v>2</v>
          </cell>
          <cell r="K337">
            <v>1.0269999999999999</v>
          </cell>
          <cell r="L337">
            <v>3351</v>
          </cell>
          <cell r="M337">
            <v>120.6</v>
          </cell>
          <cell r="N337">
            <v>2</v>
          </cell>
          <cell r="O337">
            <v>0</v>
          </cell>
          <cell r="P337">
            <v>0</v>
          </cell>
        </row>
        <row r="338">
          <cell r="A338" t="str">
            <v>4107</v>
          </cell>
          <cell r="B338">
            <v>115</v>
          </cell>
          <cell r="C338" t="str">
            <v>210301</v>
          </cell>
          <cell r="D338" t="str">
            <v>H</v>
          </cell>
          <cell r="E338">
            <v>3.2</v>
          </cell>
          <cell r="F338">
            <v>2220</v>
          </cell>
          <cell r="G338">
            <v>18</v>
          </cell>
          <cell r="H338">
            <v>10</v>
          </cell>
          <cell r="I338">
            <v>1</v>
          </cell>
          <cell r="J338">
            <v>2</v>
          </cell>
          <cell r="K338">
            <v>1.0269999999999999</v>
          </cell>
          <cell r="L338">
            <v>1973</v>
          </cell>
          <cell r="M338">
            <v>71</v>
          </cell>
          <cell r="N338">
            <v>2</v>
          </cell>
          <cell r="O338">
            <v>0</v>
          </cell>
          <cell r="P338">
            <v>0</v>
          </cell>
        </row>
        <row r="339">
          <cell r="A339" t="str">
            <v>1105</v>
          </cell>
          <cell r="B339">
            <v>6</v>
          </cell>
          <cell r="C339" t="str">
            <v>210301</v>
          </cell>
          <cell r="D339" t="str">
            <v>H</v>
          </cell>
          <cell r="E339">
            <v>2.8</v>
          </cell>
          <cell r="F339">
            <v>950</v>
          </cell>
          <cell r="G339">
            <v>18</v>
          </cell>
          <cell r="H339">
            <v>10</v>
          </cell>
          <cell r="I339">
            <v>1</v>
          </cell>
          <cell r="J339">
            <v>2</v>
          </cell>
          <cell r="K339">
            <v>1.0269999999999999</v>
          </cell>
          <cell r="L339">
            <v>739</v>
          </cell>
          <cell r="M339">
            <v>26.6</v>
          </cell>
          <cell r="N339">
            <v>2</v>
          </cell>
          <cell r="O339">
            <v>0</v>
          </cell>
          <cell r="P339">
            <v>0</v>
          </cell>
        </row>
        <row r="340">
          <cell r="A340" t="str">
            <v>3108</v>
          </cell>
          <cell r="B340">
            <v>36584</v>
          </cell>
          <cell r="C340" t="str">
            <v>210301</v>
          </cell>
          <cell r="D340" t="str">
            <v>H</v>
          </cell>
          <cell r="E340">
            <v>3.8</v>
          </cell>
          <cell r="F340">
            <v>1880</v>
          </cell>
          <cell r="G340">
            <v>18</v>
          </cell>
          <cell r="H340">
            <v>10</v>
          </cell>
          <cell r="I340">
            <v>1</v>
          </cell>
          <cell r="J340">
            <v>1</v>
          </cell>
          <cell r="K340">
            <v>1.0269999999999999</v>
          </cell>
          <cell r="L340">
            <v>1984</v>
          </cell>
          <cell r="M340">
            <v>71.400000000000006</v>
          </cell>
          <cell r="N340">
            <v>1</v>
          </cell>
          <cell r="O340">
            <v>7400</v>
          </cell>
          <cell r="P340">
            <v>14681.6</v>
          </cell>
        </row>
        <row r="341">
          <cell r="A341" t="str">
            <v>3109</v>
          </cell>
          <cell r="B341">
            <v>67252</v>
          </cell>
          <cell r="C341" t="str">
            <v>210301</v>
          </cell>
          <cell r="D341" t="str">
            <v>H</v>
          </cell>
          <cell r="E341">
            <v>3.5</v>
          </cell>
          <cell r="F341">
            <v>1470</v>
          </cell>
          <cell r="G341">
            <v>18</v>
          </cell>
          <cell r="H341">
            <v>10</v>
          </cell>
          <cell r="I341">
            <v>1</v>
          </cell>
          <cell r="J341">
            <v>1</v>
          </cell>
          <cell r="K341">
            <v>1.0269999999999999</v>
          </cell>
          <cell r="L341">
            <v>1429</v>
          </cell>
          <cell r="M341">
            <v>51.5</v>
          </cell>
          <cell r="N341">
            <v>1</v>
          </cell>
          <cell r="O341">
            <v>7400</v>
          </cell>
          <cell r="P341">
            <v>10574.6</v>
          </cell>
        </row>
        <row r="342">
          <cell r="A342" t="str">
            <v>1101</v>
          </cell>
          <cell r="B342">
            <v>336298</v>
          </cell>
          <cell r="C342" t="str">
            <v>220301</v>
          </cell>
          <cell r="D342" t="str">
            <v>H</v>
          </cell>
          <cell r="E342">
            <v>3.4</v>
          </cell>
          <cell r="F342">
            <v>3770</v>
          </cell>
          <cell r="G342">
            <v>18</v>
          </cell>
          <cell r="H342">
            <v>10</v>
          </cell>
          <cell r="I342">
            <v>1</v>
          </cell>
          <cell r="J342">
            <v>1</v>
          </cell>
          <cell r="K342">
            <v>1.0269999999999999</v>
          </cell>
          <cell r="L342">
            <v>3561</v>
          </cell>
          <cell r="M342">
            <v>128.19999999999999</v>
          </cell>
          <cell r="N342">
            <v>1</v>
          </cell>
          <cell r="O342">
            <v>7200</v>
          </cell>
          <cell r="P342">
            <v>25639.200000000001</v>
          </cell>
        </row>
        <row r="343">
          <cell r="A343" t="str">
            <v>1103</v>
          </cell>
          <cell r="B343">
            <v>843274</v>
          </cell>
          <cell r="C343" t="str">
            <v>220301</v>
          </cell>
          <cell r="D343" t="str">
            <v>H</v>
          </cell>
          <cell r="E343">
            <v>2.9</v>
          </cell>
          <cell r="F343">
            <v>950</v>
          </cell>
          <cell r="G343">
            <v>18</v>
          </cell>
          <cell r="H343">
            <v>10</v>
          </cell>
          <cell r="I343">
            <v>1</v>
          </cell>
          <cell r="J343">
            <v>1</v>
          </cell>
          <cell r="K343">
            <v>1.0269999999999999</v>
          </cell>
          <cell r="L343">
            <v>765</v>
          </cell>
          <cell r="M343">
            <v>27.6</v>
          </cell>
          <cell r="N343">
            <v>1</v>
          </cell>
          <cell r="O343">
            <v>5500</v>
          </cell>
          <cell r="P343">
            <v>4207.5</v>
          </cell>
        </row>
        <row r="344">
          <cell r="A344" t="str">
            <v>1113</v>
          </cell>
          <cell r="B344">
            <v>537209</v>
          </cell>
          <cell r="C344" t="str">
            <v>220301</v>
          </cell>
          <cell r="D344" t="str">
            <v>П</v>
          </cell>
          <cell r="E344">
            <v>3.5</v>
          </cell>
          <cell r="F344">
            <v>587</v>
          </cell>
          <cell r="G344">
            <v>18</v>
          </cell>
          <cell r="H344">
            <v>10</v>
          </cell>
          <cell r="I344">
            <v>1</v>
          </cell>
          <cell r="J344">
            <v>1</v>
          </cell>
          <cell r="K344">
            <v>1.0269999999999999</v>
          </cell>
          <cell r="L344">
            <v>571</v>
          </cell>
          <cell r="M344">
            <v>20.5</v>
          </cell>
          <cell r="N344">
            <v>1</v>
          </cell>
          <cell r="O344">
            <v>7000</v>
          </cell>
          <cell r="P344">
            <v>3997</v>
          </cell>
        </row>
        <row r="345">
          <cell r="A345" t="str">
            <v>3105</v>
          </cell>
          <cell r="B345">
            <v>136295</v>
          </cell>
          <cell r="C345" t="str">
            <v>220301</v>
          </cell>
          <cell r="D345" t="str">
            <v>П</v>
          </cell>
          <cell r="E345">
            <v>3.6</v>
          </cell>
          <cell r="F345">
            <v>200</v>
          </cell>
          <cell r="G345">
            <v>18</v>
          </cell>
          <cell r="H345">
            <v>10</v>
          </cell>
          <cell r="I345">
            <v>1</v>
          </cell>
          <cell r="J345">
            <v>1</v>
          </cell>
          <cell r="K345">
            <v>1.0269999999999999</v>
          </cell>
          <cell r="L345">
            <v>200</v>
          </cell>
          <cell r="M345">
            <v>7.2</v>
          </cell>
          <cell r="N345">
            <v>1</v>
          </cell>
          <cell r="O345">
            <v>5500</v>
          </cell>
          <cell r="P345">
            <v>1100</v>
          </cell>
        </row>
        <row r="346">
          <cell r="A346" t="str">
            <v>3107</v>
          </cell>
          <cell r="B346">
            <v>136699</v>
          </cell>
          <cell r="C346" t="str">
            <v>220301</v>
          </cell>
          <cell r="D346" t="str">
            <v>H</v>
          </cell>
          <cell r="E346">
            <v>3.5</v>
          </cell>
          <cell r="F346">
            <v>1280</v>
          </cell>
          <cell r="G346">
            <v>18</v>
          </cell>
          <cell r="H346">
            <v>10</v>
          </cell>
          <cell r="I346">
            <v>1</v>
          </cell>
          <cell r="J346">
            <v>1</v>
          </cell>
          <cell r="K346">
            <v>1.0269999999999999</v>
          </cell>
          <cell r="L346">
            <v>1244</v>
          </cell>
          <cell r="M346">
            <v>44.8</v>
          </cell>
          <cell r="N346">
            <v>1</v>
          </cell>
          <cell r="O346">
            <v>7400</v>
          </cell>
          <cell r="P346">
            <v>9205.6</v>
          </cell>
        </row>
        <row r="347">
          <cell r="A347" t="str">
            <v>3108</v>
          </cell>
          <cell r="B347">
            <v>136585</v>
          </cell>
          <cell r="C347" t="str">
            <v>220301</v>
          </cell>
          <cell r="D347" t="str">
            <v>H</v>
          </cell>
          <cell r="E347">
            <v>3.7</v>
          </cell>
          <cell r="F347">
            <v>1880</v>
          </cell>
          <cell r="G347">
            <v>18</v>
          </cell>
          <cell r="H347">
            <v>10</v>
          </cell>
          <cell r="I347">
            <v>1</v>
          </cell>
          <cell r="J347">
            <v>1</v>
          </cell>
          <cell r="K347">
            <v>1.0269999999999999</v>
          </cell>
          <cell r="L347">
            <v>1932</v>
          </cell>
          <cell r="M347">
            <v>69.599999999999994</v>
          </cell>
          <cell r="N347">
            <v>1</v>
          </cell>
          <cell r="O347">
            <v>7400</v>
          </cell>
          <cell r="P347">
            <v>14296.8</v>
          </cell>
        </row>
        <row r="348">
          <cell r="A348" t="str">
            <v>3108</v>
          </cell>
          <cell r="B348">
            <v>136586</v>
          </cell>
          <cell r="C348" t="str">
            <v>220301</v>
          </cell>
          <cell r="D348" t="str">
            <v>H</v>
          </cell>
          <cell r="E348">
            <v>3.7</v>
          </cell>
          <cell r="F348">
            <v>1880</v>
          </cell>
          <cell r="G348">
            <v>18</v>
          </cell>
          <cell r="H348">
            <v>10</v>
          </cell>
          <cell r="I348">
            <v>1</v>
          </cell>
          <cell r="J348">
            <v>1</v>
          </cell>
          <cell r="K348">
            <v>1.0269999999999999</v>
          </cell>
          <cell r="L348">
            <v>1932</v>
          </cell>
          <cell r="M348">
            <v>69.599999999999994</v>
          </cell>
          <cell r="N348">
            <v>1</v>
          </cell>
          <cell r="O348">
            <v>7400</v>
          </cell>
          <cell r="P348">
            <v>14296.8</v>
          </cell>
        </row>
        <row r="349">
          <cell r="A349" t="str">
            <v>3109</v>
          </cell>
          <cell r="B349">
            <v>67253</v>
          </cell>
          <cell r="C349" t="str">
            <v>220301</v>
          </cell>
          <cell r="D349" t="str">
            <v>H</v>
          </cell>
          <cell r="E349">
            <v>3.4</v>
          </cell>
          <cell r="F349">
            <v>1450</v>
          </cell>
          <cell r="G349">
            <v>18</v>
          </cell>
          <cell r="H349">
            <v>10</v>
          </cell>
          <cell r="I349">
            <v>1</v>
          </cell>
          <cell r="J349">
            <v>1</v>
          </cell>
          <cell r="K349">
            <v>1.0269999999999999</v>
          </cell>
          <cell r="L349">
            <v>1369</v>
          </cell>
          <cell r="M349">
            <v>49.3</v>
          </cell>
          <cell r="N349">
            <v>1</v>
          </cell>
          <cell r="O349">
            <v>7400</v>
          </cell>
          <cell r="P349">
            <v>10130.6</v>
          </cell>
        </row>
        <row r="350">
          <cell r="A350" t="str">
            <v>4101</v>
          </cell>
          <cell r="B350">
            <v>706231</v>
          </cell>
          <cell r="C350" t="str">
            <v>220301</v>
          </cell>
          <cell r="D350" t="str">
            <v>П</v>
          </cell>
          <cell r="E350">
            <v>3.2</v>
          </cell>
          <cell r="F350">
            <v>223</v>
          </cell>
          <cell r="G350">
            <v>18</v>
          </cell>
          <cell r="H350">
            <v>10</v>
          </cell>
          <cell r="I350">
            <v>1</v>
          </cell>
          <cell r="J350">
            <v>1</v>
          </cell>
          <cell r="K350">
            <v>1.0269999999999999</v>
          </cell>
          <cell r="L350">
            <v>198</v>
          </cell>
          <cell r="M350">
            <v>7.1</v>
          </cell>
          <cell r="N350">
            <v>1</v>
          </cell>
          <cell r="O350">
            <v>7400</v>
          </cell>
          <cell r="P350">
            <v>1465.2</v>
          </cell>
        </row>
        <row r="351">
          <cell r="A351" t="str">
            <v>4101</v>
          </cell>
          <cell r="B351">
            <v>590</v>
          </cell>
          <cell r="C351" t="str">
            <v>220301</v>
          </cell>
          <cell r="D351" t="str">
            <v>П</v>
          </cell>
          <cell r="E351">
            <v>3.8</v>
          </cell>
          <cell r="F351">
            <v>2850</v>
          </cell>
          <cell r="G351">
            <v>18</v>
          </cell>
          <cell r="H351">
            <v>10</v>
          </cell>
          <cell r="I351">
            <v>1</v>
          </cell>
          <cell r="J351">
            <v>1</v>
          </cell>
          <cell r="K351">
            <v>1.0269999999999999</v>
          </cell>
          <cell r="L351">
            <v>3008</v>
          </cell>
          <cell r="M351">
            <v>108.3</v>
          </cell>
          <cell r="N351">
            <v>1</v>
          </cell>
          <cell r="O351">
            <v>7400</v>
          </cell>
          <cell r="P351">
            <v>22259.200000000001</v>
          </cell>
        </row>
        <row r="352">
          <cell r="A352" t="str">
            <v>3103</v>
          </cell>
          <cell r="B352">
            <v>33546</v>
          </cell>
          <cell r="C352" t="str">
            <v>220301</v>
          </cell>
          <cell r="D352" t="str">
            <v>П</v>
          </cell>
          <cell r="E352">
            <v>3.6</v>
          </cell>
          <cell r="F352">
            <v>1470</v>
          </cell>
          <cell r="G352">
            <v>18</v>
          </cell>
          <cell r="H352">
            <v>10</v>
          </cell>
          <cell r="I352">
            <v>1</v>
          </cell>
          <cell r="J352">
            <v>1</v>
          </cell>
          <cell r="K352">
            <v>1.0269999999999999</v>
          </cell>
          <cell r="L352">
            <v>1470</v>
          </cell>
          <cell r="M352">
            <v>52.9</v>
          </cell>
          <cell r="N352">
            <v>1</v>
          </cell>
          <cell r="O352">
            <v>7000</v>
          </cell>
          <cell r="P352">
            <v>10290</v>
          </cell>
        </row>
        <row r="353">
          <cell r="A353" t="str">
            <v>4107</v>
          </cell>
          <cell r="B353">
            <v>116</v>
          </cell>
          <cell r="C353" t="str">
            <v>220301</v>
          </cell>
          <cell r="D353" t="str">
            <v>H</v>
          </cell>
          <cell r="E353">
            <v>3.1</v>
          </cell>
          <cell r="F353">
            <v>3770</v>
          </cell>
          <cell r="G353">
            <v>18</v>
          </cell>
          <cell r="H353">
            <v>10</v>
          </cell>
          <cell r="I353">
            <v>1</v>
          </cell>
          <cell r="J353">
            <v>2</v>
          </cell>
          <cell r="K353">
            <v>1.0269999999999999</v>
          </cell>
          <cell r="L353">
            <v>3246</v>
          </cell>
          <cell r="M353">
            <v>116.9</v>
          </cell>
          <cell r="N353">
            <v>2</v>
          </cell>
          <cell r="O353">
            <v>0</v>
          </cell>
          <cell r="P353">
            <v>0</v>
          </cell>
        </row>
        <row r="354">
          <cell r="A354" t="str">
            <v>4107</v>
          </cell>
          <cell r="B354">
            <v>117</v>
          </cell>
          <cell r="C354" t="str">
            <v>220301</v>
          </cell>
          <cell r="D354" t="str">
            <v>H</v>
          </cell>
          <cell r="E354">
            <v>3.2</v>
          </cell>
          <cell r="F354">
            <v>2250</v>
          </cell>
          <cell r="G354">
            <v>18</v>
          </cell>
          <cell r="H354">
            <v>10</v>
          </cell>
          <cell r="I354">
            <v>1</v>
          </cell>
          <cell r="J354">
            <v>2</v>
          </cell>
          <cell r="K354">
            <v>1.0269999999999999</v>
          </cell>
          <cell r="L354">
            <v>2000</v>
          </cell>
          <cell r="M354">
            <v>72</v>
          </cell>
          <cell r="N354">
            <v>2</v>
          </cell>
          <cell r="O354">
            <v>0</v>
          </cell>
          <cell r="P354">
            <v>0</v>
          </cell>
        </row>
        <row r="355">
          <cell r="A355" t="str">
            <v>3121</v>
          </cell>
          <cell r="B355">
            <v>19</v>
          </cell>
          <cell r="C355" t="str">
            <v>220301</v>
          </cell>
          <cell r="D355" t="str">
            <v>H</v>
          </cell>
          <cell r="E355">
            <v>3.4</v>
          </cell>
          <cell r="F355">
            <v>1355</v>
          </cell>
          <cell r="G355">
            <v>18</v>
          </cell>
          <cell r="H355">
            <v>10</v>
          </cell>
          <cell r="I355">
            <v>1</v>
          </cell>
          <cell r="J355">
            <v>2</v>
          </cell>
          <cell r="K355">
            <v>1.0269999999999999</v>
          </cell>
          <cell r="L355">
            <v>1280</v>
          </cell>
          <cell r="M355">
            <v>46.1</v>
          </cell>
          <cell r="N355">
            <v>2</v>
          </cell>
          <cell r="O355">
            <v>0</v>
          </cell>
          <cell r="P355">
            <v>0</v>
          </cell>
        </row>
        <row r="356">
          <cell r="A356" t="str">
            <v>6105</v>
          </cell>
          <cell r="B356">
            <v>514</v>
          </cell>
          <cell r="C356" t="str">
            <v>220301</v>
          </cell>
          <cell r="D356" t="str">
            <v>H</v>
          </cell>
          <cell r="E356">
            <v>3.2</v>
          </cell>
          <cell r="F356">
            <v>1830</v>
          </cell>
          <cell r="G356">
            <v>18</v>
          </cell>
          <cell r="H356">
            <v>10</v>
          </cell>
          <cell r="I356">
            <v>1</v>
          </cell>
          <cell r="J356">
            <v>2</v>
          </cell>
          <cell r="K356">
            <v>1.0269999999999999</v>
          </cell>
          <cell r="L356">
            <v>1627</v>
          </cell>
          <cell r="M356">
            <v>58.6</v>
          </cell>
          <cell r="N356">
            <v>2</v>
          </cell>
          <cell r="O356">
            <v>0</v>
          </cell>
          <cell r="P356">
            <v>0</v>
          </cell>
        </row>
        <row r="357">
          <cell r="A357" t="str">
            <v>1105</v>
          </cell>
          <cell r="B357">
            <v>7</v>
          </cell>
          <cell r="C357" t="str">
            <v>220301</v>
          </cell>
          <cell r="D357" t="str">
            <v>H</v>
          </cell>
          <cell r="E357">
            <v>2.6</v>
          </cell>
          <cell r="F357">
            <v>775</v>
          </cell>
          <cell r="G357">
            <v>18</v>
          </cell>
          <cell r="H357">
            <v>10</v>
          </cell>
          <cell r="I357">
            <v>1</v>
          </cell>
          <cell r="J357">
            <v>2</v>
          </cell>
          <cell r="K357">
            <v>1.0269999999999999</v>
          </cell>
          <cell r="L357">
            <v>560</v>
          </cell>
          <cell r="M357">
            <v>20.2</v>
          </cell>
          <cell r="N357">
            <v>2</v>
          </cell>
          <cell r="O357">
            <v>0</v>
          </cell>
          <cell r="P357">
            <v>0</v>
          </cell>
        </row>
        <row r="358">
          <cell r="A358" t="str">
            <v>1101</v>
          </cell>
          <cell r="B358">
            <v>336299</v>
          </cell>
          <cell r="C358" t="str">
            <v>230301</v>
          </cell>
          <cell r="D358" t="str">
            <v>H</v>
          </cell>
          <cell r="E358">
            <v>3.2</v>
          </cell>
          <cell r="F358">
            <v>3770</v>
          </cell>
          <cell r="G358">
            <v>18</v>
          </cell>
          <cell r="H358">
            <v>10</v>
          </cell>
          <cell r="I358">
            <v>1</v>
          </cell>
          <cell r="J358">
            <v>1</v>
          </cell>
          <cell r="K358">
            <v>1.0269999999999999</v>
          </cell>
          <cell r="L358">
            <v>3351</v>
          </cell>
          <cell r="M358">
            <v>120.6</v>
          </cell>
          <cell r="N358">
            <v>1</v>
          </cell>
          <cell r="O358">
            <v>7200</v>
          </cell>
          <cell r="P358">
            <v>24127.200000000001</v>
          </cell>
        </row>
        <row r="359">
          <cell r="A359" t="str">
            <v>1103</v>
          </cell>
          <cell r="B359">
            <v>488468</v>
          </cell>
          <cell r="C359" t="str">
            <v>230301</v>
          </cell>
          <cell r="D359" t="str">
            <v>H</v>
          </cell>
          <cell r="E359">
            <v>2.7</v>
          </cell>
          <cell r="F359">
            <v>1050</v>
          </cell>
          <cell r="G359">
            <v>18</v>
          </cell>
          <cell r="H359">
            <v>10</v>
          </cell>
          <cell r="I359">
            <v>1</v>
          </cell>
          <cell r="J359">
            <v>1</v>
          </cell>
          <cell r="K359">
            <v>1.0269999999999999</v>
          </cell>
          <cell r="L359">
            <v>788</v>
          </cell>
          <cell r="M359">
            <v>28.4</v>
          </cell>
          <cell r="N359">
            <v>1</v>
          </cell>
          <cell r="O359">
            <v>5500</v>
          </cell>
          <cell r="P359">
            <v>4334</v>
          </cell>
        </row>
        <row r="360">
          <cell r="A360" t="str">
            <v>1113</v>
          </cell>
          <cell r="B360">
            <v>537209</v>
          </cell>
          <cell r="C360" t="str">
            <v>230301</v>
          </cell>
          <cell r="D360" t="str">
            <v>П</v>
          </cell>
          <cell r="E360">
            <v>3.6</v>
          </cell>
          <cell r="F360">
            <v>560</v>
          </cell>
          <cell r="G360">
            <v>18</v>
          </cell>
          <cell r="H360">
            <v>10</v>
          </cell>
          <cell r="I360">
            <v>1</v>
          </cell>
          <cell r="J360">
            <v>1</v>
          </cell>
          <cell r="K360">
            <v>1.0269999999999999</v>
          </cell>
          <cell r="L360">
            <v>560</v>
          </cell>
          <cell r="M360">
            <v>20.2</v>
          </cell>
          <cell r="N360">
            <v>1</v>
          </cell>
          <cell r="O360">
            <v>7000</v>
          </cell>
          <cell r="P360">
            <v>3920</v>
          </cell>
        </row>
        <row r="361">
          <cell r="A361" t="str">
            <v>3105</v>
          </cell>
          <cell r="B361">
            <v>136290</v>
          </cell>
          <cell r="C361" t="str">
            <v>230301</v>
          </cell>
          <cell r="D361" t="str">
            <v>П</v>
          </cell>
          <cell r="E361">
            <v>3.5</v>
          </cell>
          <cell r="F361">
            <v>290</v>
          </cell>
          <cell r="G361">
            <v>18</v>
          </cell>
          <cell r="H361">
            <v>10</v>
          </cell>
          <cell r="I361">
            <v>1</v>
          </cell>
          <cell r="J361">
            <v>1</v>
          </cell>
          <cell r="K361">
            <v>1.0269999999999999</v>
          </cell>
          <cell r="L361">
            <v>282</v>
          </cell>
          <cell r="M361">
            <v>10.199999999999999</v>
          </cell>
          <cell r="N361">
            <v>1</v>
          </cell>
          <cell r="O361">
            <v>5500</v>
          </cell>
          <cell r="P361">
            <v>1551</v>
          </cell>
        </row>
        <row r="362">
          <cell r="A362" t="str">
            <v>3114</v>
          </cell>
          <cell r="B362">
            <v>55793</v>
          </cell>
          <cell r="C362" t="str">
            <v>230301</v>
          </cell>
          <cell r="D362" t="str">
            <v>П</v>
          </cell>
          <cell r="E362">
            <v>3.5</v>
          </cell>
          <cell r="F362">
            <v>1600</v>
          </cell>
          <cell r="G362">
            <v>18</v>
          </cell>
          <cell r="H362">
            <v>10</v>
          </cell>
          <cell r="I362">
            <v>1</v>
          </cell>
          <cell r="J362">
            <v>1</v>
          </cell>
          <cell r="K362">
            <v>1.0269999999999999</v>
          </cell>
          <cell r="L362">
            <v>1556</v>
          </cell>
          <cell r="M362">
            <v>56</v>
          </cell>
          <cell r="N362">
            <v>1</v>
          </cell>
          <cell r="O362">
            <v>7000</v>
          </cell>
          <cell r="P362">
            <v>10892</v>
          </cell>
        </row>
        <row r="363">
          <cell r="A363" t="str">
            <v>3107</v>
          </cell>
          <cell r="B363">
            <v>136701</v>
          </cell>
          <cell r="C363" t="str">
            <v>230301</v>
          </cell>
          <cell r="D363" t="str">
            <v>H</v>
          </cell>
          <cell r="E363">
            <v>3.7</v>
          </cell>
          <cell r="F363">
            <v>1410</v>
          </cell>
          <cell r="G363">
            <v>18</v>
          </cell>
          <cell r="H363">
            <v>10</v>
          </cell>
          <cell r="I363">
            <v>1</v>
          </cell>
          <cell r="J363">
            <v>1</v>
          </cell>
          <cell r="K363">
            <v>1.0269999999999999</v>
          </cell>
          <cell r="L363">
            <v>1449</v>
          </cell>
          <cell r="M363">
            <v>52.2</v>
          </cell>
          <cell r="N363">
            <v>1</v>
          </cell>
          <cell r="O363">
            <v>7400</v>
          </cell>
          <cell r="P363">
            <v>10722.6</v>
          </cell>
        </row>
        <row r="364">
          <cell r="A364" t="str">
            <v>3108</v>
          </cell>
          <cell r="B364">
            <v>136587</v>
          </cell>
          <cell r="C364" t="str">
            <v>230301</v>
          </cell>
          <cell r="D364" t="str">
            <v>H</v>
          </cell>
          <cell r="E364">
            <v>3.2</v>
          </cell>
          <cell r="F364">
            <v>1875</v>
          </cell>
          <cell r="G364">
            <v>18</v>
          </cell>
          <cell r="H364">
            <v>10</v>
          </cell>
          <cell r="I364">
            <v>1</v>
          </cell>
          <cell r="J364">
            <v>1</v>
          </cell>
          <cell r="K364">
            <v>1.0269999999999999</v>
          </cell>
          <cell r="L364">
            <v>1667</v>
          </cell>
          <cell r="M364">
            <v>60</v>
          </cell>
          <cell r="N364">
            <v>1</v>
          </cell>
          <cell r="O364">
            <v>7400</v>
          </cell>
          <cell r="P364">
            <v>12335.8</v>
          </cell>
        </row>
        <row r="365">
          <cell r="A365" t="str">
            <v>3109</v>
          </cell>
          <cell r="B365">
            <v>67254</v>
          </cell>
          <cell r="C365" t="str">
            <v>230301</v>
          </cell>
          <cell r="D365" t="str">
            <v>H</v>
          </cell>
          <cell r="E365">
            <v>3.7</v>
          </cell>
          <cell r="F365">
            <v>1470</v>
          </cell>
          <cell r="G365">
            <v>18</v>
          </cell>
          <cell r="H365">
            <v>10</v>
          </cell>
          <cell r="I365">
            <v>1</v>
          </cell>
          <cell r="J365">
            <v>1</v>
          </cell>
          <cell r="K365">
            <v>1.0269999999999999</v>
          </cell>
          <cell r="L365">
            <v>1511</v>
          </cell>
          <cell r="M365">
            <v>54.4</v>
          </cell>
          <cell r="N365">
            <v>1</v>
          </cell>
          <cell r="O365">
            <v>7400</v>
          </cell>
          <cell r="P365">
            <v>11181.4</v>
          </cell>
        </row>
        <row r="366">
          <cell r="A366" t="str">
            <v>4101</v>
          </cell>
          <cell r="B366">
            <v>591</v>
          </cell>
          <cell r="C366" t="str">
            <v>230301</v>
          </cell>
          <cell r="D366" t="str">
            <v>П</v>
          </cell>
          <cell r="E366">
            <v>3.9</v>
          </cell>
          <cell r="F366">
            <v>3110</v>
          </cell>
          <cell r="G366">
            <v>18</v>
          </cell>
          <cell r="H366">
            <v>10</v>
          </cell>
          <cell r="I366">
            <v>1</v>
          </cell>
          <cell r="J366">
            <v>1</v>
          </cell>
          <cell r="K366">
            <v>1.0269999999999999</v>
          </cell>
          <cell r="L366">
            <v>3369</v>
          </cell>
          <cell r="M366">
            <v>121.3</v>
          </cell>
          <cell r="N366">
            <v>1</v>
          </cell>
          <cell r="O366">
            <v>7400</v>
          </cell>
          <cell r="P366">
            <v>24930.6</v>
          </cell>
        </row>
        <row r="367">
          <cell r="A367" t="str">
            <v>4102</v>
          </cell>
          <cell r="B367">
            <v>180137</v>
          </cell>
          <cell r="C367" t="str">
            <v>230301</v>
          </cell>
          <cell r="D367" t="str">
            <v>П</v>
          </cell>
          <cell r="E367">
            <v>3.3</v>
          </cell>
          <cell r="F367">
            <v>2244</v>
          </cell>
          <cell r="G367">
            <v>18</v>
          </cell>
          <cell r="H367">
            <v>10</v>
          </cell>
          <cell r="I367">
            <v>1</v>
          </cell>
          <cell r="J367">
            <v>1</v>
          </cell>
          <cell r="K367">
            <v>1.0269999999999999</v>
          </cell>
          <cell r="L367">
            <v>2057</v>
          </cell>
          <cell r="M367">
            <v>74.099999999999994</v>
          </cell>
          <cell r="N367">
            <v>1</v>
          </cell>
          <cell r="O367">
            <v>6100</v>
          </cell>
          <cell r="P367">
            <v>12547.7</v>
          </cell>
        </row>
        <row r="368">
          <cell r="A368" t="str">
            <v>3103</v>
          </cell>
          <cell r="B368">
            <v>33546</v>
          </cell>
          <cell r="C368" t="str">
            <v>230301</v>
          </cell>
          <cell r="D368" t="str">
            <v>П</v>
          </cell>
          <cell r="E368">
            <v>3.7</v>
          </cell>
          <cell r="F368">
            <v>1000</v>
          </cell>
          <cell r="G368">
            <v>18</v>
          </cell>
          <cell r="H368">
            <v>10</v>
          </cell>
          <cell r="I368">
            <v>1</v>
          </cell>
          <cell r="J368">
            <v>1</v>
          </cell>
          <cell r="K368">
            <v>1.0269999999999999</v>
          </cell>
          <cell r="L368">
            <v>1028</v>
          </cell>
          <cell r="M368">
            <v>37</v>
          </cell>
          <cell r="N368">
            <v>1</v>
          </cell>
          <cell r="O368">
            <v>7000</v>
          </cell>
          <cell r="P368">
            <v>7196</v>
          </cell>
        </row>
        <row r="369">
          <cell r="A369" t="str">
            <v>4108</v>
          </cell>
          <cell r="B369">
            <v>833344</v>
          </cell>
          <cell r="C369" t="str">
            <v>230301</v>
          </cell>
          <cell r="D369" t="str">
            <v>П</v>
          </cell>
          <cell r="E369">
            <v>3.4</v>
          </cell>
          <cell r="F369">
            <v>417</v>
          </cell>
          <cell r="G369">
            <v>18</v>
          </cell>
          <cell r="H369">
            <v>10</v>
          </cell>
          <cell r="I369">
            <v>1</v>
          </cell>
          <cell r="J369">
            <v>1</v>
          </cell>
          <cell r="K369">
            <v>1.0269999999999999</v>
          </cell>
          <cell r="L369">
            <v>394</v>
          </cell>
          <cell r="M369">
            <v>14.2</v>
          </cell>
          <cell r="N369">
            <v>1</v>
          </cell>
          <cell r="O369">
            <v>6100</v>
          </cell>
          <cell r="P369">
            <v>2403.4</v>
          </cell>
        </row>
        <row r="370">
          <cell r="A370" t="str">
            <v>1105</v>
          </cell>
          <cell r="B370">
            <v>1</v>
          </cell>
          <cell r="C370" t="str">
            <v>230301</v>
          </cell>
          <cell r="D370" t="str">
            <v>H</v>
          </cell>
          <cell r="E370">
            <v>2.5</v>
          </cell>
          <cell r="F370">
            <v>930</v>
          </cell>
          <cell r="G370">
            <v>18</v>
          </cell>
          <cell r="H370">
            <v>10</v>
          </cell>
          <cell r="I370">
            <v>1</v>
          </cell>
          <cell r="J370">
            <v>1</v>
          </cell>
          <cell r="K370">
            <v>1.0269999999999999</v>
          </cell>
          <cell r="L370">
            <v>646</v>
          </cell>
          <cell r="M370">
            <v>23.3</v>
          </cell>
          <cell r="N370">
            <v>2</v>
          </cell>
          <cell r="O370">
            <v>0</v>
          </cell>
          <cell r="P370">
            <v>0</v>
          </cell>
        </row>
        <row r="371">
          <cell r="A371" t="str">
            <v>3121</v>
          </cell>
          <cell r="B371">
            <v>1</v>
          </cell>
          <cell r="C371" t="str">
            <v>230301</v>
          </cell>
          <cell r="D371" t="str">
            <v>H</v>
          </cell>
          <cell r="E371">
            <v>3.4</v>
          </cell>
          <cell r="F371">
            <v>1280</v>
          </cell>
          <cell r="G371">
            <v>18</v>
          </cell>
          <cell r="H371">
            <v>10</v>
          </cell>
          <cell r="I371">
            <v>1</v>
          </cell>
          <cell r="J371">
            <v>2</v>
          </cell>
          <cell r="K371">
            <v>1.0269999999999999</v>
          </cell>
          <cell r="L371">
            <v>1209</v>
          </cell>
          <cell r="M371">
            <v>43.5</v>
          </cell>
          <cell r="N371">
            <v>2</v>
          </cell>
          <cell r="O371">
            <v>0</v>
          </cell>
          <cell r="P371">
            <v>0</v>
          </cell>
        </row>
        <row r="372">
          <cell r="A372" t="str">
            <v>6105</v>
          </cell>
          <cell r="B372">
            <v>515</v>
          </cell>
          <cell r="C372" t="str">
            <v>230301</v>
          </cell>
          <cell r="D372" t="str">
            <v>H</v>
          </cell>
          <cell r="E372">
            <v>3.2</v>
          </cell>
          <cell r="F372">
            <v>1890</v>
          </cell>
          <cell r="G372">
            <v>18</v>
          </cell>
          <cell r="H372">
            <v>10</v>
          </cell>
          <cell r="I372">
            <v>1</v>
          </cell>
          <cell r="J372">
            <v>2</v>
          </cell>
          <cell r="K372">
            <v>1.0269999999999999</v>
          </cell>
          <cell r="L372">
            <v>1680</v>
          </cell>
          <cell r="M372">
            <v>60.5</v>
          </cell>
          <cell r="N372">
            <v>2</v>
          </cell>
          <cell r="O372">
            <v>0</v>
          </cell>
          <cell r="P372">
            <v>0</v>
          </cell>
        </row>
        <row r="373">
          <cell r="A373" t="str">
            <v>4107</v>
          </cell>
          <cell r="B373">
            <v>119</v>
          </cell>
          <cell r="C373" t="str">
            <v>230301</v>
          </cell>
          <cell r="D373" t="str">
            <v>H</v>
          </cell>
          <cell r="E373">
            <v>3.3</v>
          </cell>
          <cell r="F373">
            <v>2740</v>
          </cell>
          <cell r="G373">
            <v>18</v>
          </cell>
          <cell r="H373">
            <v>10</v>
          </cell>
          <cell r="I373">
            <v>1</v>
          </cell>
          <cell r="J373">
            <v>2</v>
          </cell>
          <cell r="K373">
            <v>1.0269999999999999</v>
          </cell>
          <cell r="L373">
            <v>2512</v>
          </cell>
          <cell r="M373">
            <v>90.4</v>
          </cell>
          <cell r="N373">
            <v>2</v>
          </cell>
          <cell r="O373">
            <v>0</v>
          </cell>
          <cell r="P373">
            <v>0</v>
          </cell>
        </row>
        <row r="374">
          <cell r="A374" t="str">
            <v>4107</v>
          </cell>
          <cell r="B374">
            <v>118</v>
          </cell>
          <cell r="C374" t="str">
            <v>230301</v>
          </cell>
          <cell r="D374" t="str">
            <v>H</v>
          </cell>
          <cell r="E374">
            <v>3.1</v>
          </cell>
          <cell r="F374">
            <v>3770</v>
          </cell>
          <cell r="G374">
            <v>18</v>
          </cell>
          <cell r="H374">
            <v>10</v>
          </cell>
          <cell r="I374">
            <v>1</v>
          </cell>
          <cell r="J374">
            <v>2</v>
          </cell>
          <cell r="K374">
            <v>1.0269999999999999</v>
          </cell>
          <cell r="L374">
            <v>3246</v>
          </cell>
          <cell r="M374">
            <v>116.9</v>
          </cell>
          <cell r="N374">
            <v>2</v>
          </cell>
          <cell r="O374">
            <v>0</v>
          </cell>
          <cell r="P374">
            <v>0</v>
          </cell>
        </row>
        <row r="375">
          <cell r="A375" t="str">
            <v>1101</v>
          </cell>
          <cell r="B375">
            <v>336426</v>
          </cell>
          <cell r="C375" t="str">
            <v>240301</v>
          </cell>
          <cell r="D375" t="str">
            <v>H</v>
          </cell>
          <cell r="E375">
            <v>3.2</v>
          </cell>
          <cell r="F375">
            <v>3770</v>
          </cell>
          <cell r="G375">
            <v>18</v>
          </cell>
          <cell r="H375">
            <v>10</v>
          </cell>
          <cell r="I375">
            <v>1</v>
          </cell>
          <cell r="J375">
            <v>1</v>
          </cell>
          <cell r="K375">
            <v>1.0269999999999999</v>
          </cell>
          <cell r="L375">
            <v>3351</v>
          </cell>
          <cell r="M375">
            <v>120.6</v>
          </cell>
          <cell r="N375">
            <v>1</v>
          </cell>
          <cell r="O375">
            <v>7200</v>
          </cell>
          <cell r="P375">
            <v>24127.200000000001</v>
          </cell>
        </row>
        <row r="376">
          <cell r="A376" t="str">
            <v>1103</v>
          </cell>
          <cell r="B376">
            <v>843275</v>
          </cell>
          <cell r="C376" t="str">
            <v>240301</v>
          </cell>
          <cell r="D376" t="str">
            <v>H</v>
          </cell>
          <cell r="E376">
            <v>2.8</v>
          </cell>
          <cell r="F376">
            <v>1090</v>
          </cell>
          <cell r="G376">
            <v>18</v>
          </cell>
          <cell r="H376">
            <v>10</v>
          </cell>
          <cell r="I376">
            <v>1</v>
          </cell>
          <cell r="J376">
            <v>1</v>
          </cell>
          <cell r="K376">
            <v>1.0269999999999999</v>
          </cell>
          <cell r="L376">
            <v>848</v>
          </cell>
          <cell r="M376">
            <v>30.5</v>
          </cell>
          <cell r="N376">
            <v>1</v>
          </cell>
          <cell r="O376">
            <v>5500</v>
          </cell>
          <cell r="P376">
            <v>4664</v>
          </cell>
        </row>
        <row r="377">
          <cell r="A377" t="str">
            <v>1113</v>
          </cell>
          <cell r="B377">
            <v>537210</v>
          </cell>
          <cell r="C377" t="str">
            <v>240301</v>
          </cell>
          <cell r="D377" t="str">
            <v>П</v>
          </cell>
          <cell r="E377">
            <v>3.6</v>
          </cell>
          <cell r="F377">
            <v>520</v>
          </cell>
          <cell r="G377">
            <v>18</v>
          </cell>
          <cell r="H377">
            <v>10</v>
          </cell>
          <cell r="I377">
            <v>1</v>
          </cell>
          <cell r="J377">
            <v>1</v>
          </cell>
          <cell r="K377">
            <v>1.0269999999999999</v>
          </cell>
          <cell r="L377">
            <v>520</v>
          </cell>
          <cell r="M377">
            <v>18.7</v>
          </cell>
          <cell r="N377">
            <v>1</v>
          </cell>
          <cell r="O377">
            <v>7000</v>
          </cell>
          <cell r="P377">
            <v>3640</v>
          </cell>
        </row>
        <row r="378">
          <cell r="A378" t="str">
            <v>3105</v>
          </cell>
          <cell r="B378">
            <v>136927</v>
          </cell>
          <cell r="C378" t="str">
            <v>240301</v>
          </cell>
          <cell r="D378" t="str">
            <v>П</v>
          </cell>
          <cell r="E378">
            <v>3.4</v>
          </cell>
          <cell r="F378">
            <v>375</v>
          </cell>
          <cell r="G378">
            <v>18</v>
          </cell>
          <cell r="H378">
            <v>10</v>
          </cell>
          <cell r="I378">
            <v>1</v>
          </cell>
          <cell r="J378">
            <v>1</v>
          </cell>
          <cell r="K378">
            <v>1.0269999999999999</v>
          </cell>
          <cell r="L378">
            <v>354</v>
          </cell>
          <cell r="M378">
            <v>12.8</v>
          </cell>
          <cell r="N378">
            <v>1</v>
          </cell>
          <cell r="O378">
            <v>5500</v>
          </cell>
          <cell r="P378">
            <v>1947</v>
          </cell>
        </row>
        <row r="379">
          <cell r="A379" t="str">
            <v>3107</v>
          </cell>
          <cell r="B379">
            <v>136702</v>
          </cell>
          <cell r="C379" t="str">
            <v>240301</v>
          </cell>
          <cell r="D379" t="str">
            <v>H</v>
          </cell>
          <cell r="E379">
            <v>3.7</v>
          </cell>
          <cell r="F379">
            <v>1725</v>
          </cell>
          <cell r="G379">
            <v>18</v>
          </cell>
          <cell r="H379">
            <v>10</v>
          </cell>
          <cell r="I379">
            <v>1</v>
          </cell>
          <cell r="J379">
            <v>1</v>
          </cell>
          <cell r="K379">
            <v>1.0269999999999999</v>
          </cell>
          <cell r="L379">
            <v>1773</v>
          </cell>
          <cell r="M379">
            <v>63.8</v>
          </cell>
          <cell r="N379">
            <v>1</v>
          </cell>
          <cell r="O379">
            <v>7400</v>
          </cell>
          <cell r="P379">
            <v>13120.2</v>
          </cell>
        </row>
        <row r="380">
          <cell r="A380" t="str">
            <v>3108</v>
          </cell>
          <cell r="B380">
            <v>136589</v>
          </cell>
          <cell r="C380" t="str">
            <v>240301</v>
          </cell>
          <cell r="D380" t="str">
            <v>H</v>
          </cell>
          <cell r="E380">
            <v>3.6</v>
          </cell>
          <cell r="F380">
            <v>1880</v>
          </cell>
          <cell r="G380">
            <v>18</v>
          </cell>
          <cell r="H380">
            <v>10</v>
          </cell>
          <cell r="I380">
            <v>1</v>
          </cell>
          <cell r="J380">
            <v>1</v>
          </cell>
          <cell r="K380">
            <v>1.0269999999999999</v>
          </cell>
          <cell r="L380">
            <v>1880</v>
          </cell>
          <cell r="M380">
            <v>67.7</v>
          </cell>
          <cell r="N380">
            <v>1</v>
          </cell>
          <cell r="O380">
            <v>7400</v>
          </cell>
          <cell r="P380">
            <v>13912</v>
          </cell>
        </row>
        <row r="381">
          <cell r="A381" t="str">
            <v>3108</v>
          </cell>
          <cell r="B381">
            <v>136588</v>
          </cell>
          <cell r="C381" t="str">
            <v>240301</v>
          </cell>
          <cell r="D381" t="str">
            <v>H</v>
          </cell>
          <cell r="E381">
            <v>3.7</v>
          </cell>
          <cell r="F381">
            <v>1880</v>
          </cell>
          <cell r="G381">
            <v>18</v>
          </cell>
          <cell r="H381">
            <v>10</v>
          </cell>
          <cell r="I381">
            <v>1</v>
          </cell>
          <cell r="J381">
            <v>1</v>
          </cell>
          <cell r="K381">
            <v>1.0269999999999999</v>
          </cell>
          <cell r="L381">
            <v>1932</v>
          </cell>
          <cell r="M381">
            <v>69.599999999999994</v>
          </cell>
          <cell r="N381">
            <v>1</v>
          </cell>
          <cell r="O381">
            <v>7400</v>
          </cell>
          <cell r="P381">
            <v>14296.8</v>
          </cell>
        </row>
        <row r="382">
          <cell r="A382" t="str">
            <v>3109</v>
          </cell>
          <cell r="B382">
            <v>67255</v>
          </cell>
          <cell r="C382" t="str">
            <v>240301</v>
          </cell>
          <cell r="D382" t="str">
            <v>H</v>
          </cell>
          <cell r="E382">
            <v>3.6</v>
          </cell>
          <cell r="F382">
            <v>1340</v>
          </cell>
          <cell r="G382">
            <v>18</v>
          </cell>
          <cell r="H382">
            <v>10</v>
          </cell>
          <cell r="I382">
            <v>1</v>
          </cell>
          <cell r="J382">
            <v>1</v>
          </cell>
          <cell r="K382">
            <v>1.0269999999999999</v>
          </cell>
          <cell r="L382">
            <v>1340</v>
          </cell>
          <cell r="M382">
            <v>48.2</v>
          </cell>
          <cell r="N382">
            <v>1</v>
          </cell>
          <cell r="O382">
            <v>7400</v>
          </cell>
          <cell r="P382">
            <v>9916</v>
          </cell>
        </row>
        <row r="383">
          <cell r="A383" t="str">
            <v>4101</v>
          </cell>
          <cell r="B383">
            <v>592</v>
          </cell>
          <cell r="C383" t="str">
            <v>240301</v>
          </cell>
          <cell r="D383" t="str">
            <v>П</v>
          </cell>
          <cell r="E383">
            <v>3.6</v>
          </cell>
          <cell r="F383">
            <v>3620</v>
          </cell>
          <cell r="G383">
            <v>18</v>
          </cell>
          <cell r="H383">
            <v>10</v>
          </cell>
          <cell r="I383">
            <v>1</v>
          </cell>
          <cell r="J383">
            <v>1</v>
          </cell>
          <cell r="K383">
            <v>1.0269999999999999</v>
          </cell>
          <cell r="L383">
            <v>3620</v>
          </cell>
          <cell r="M383">
            <v>130.30000000000001</v>
          </cell>
          <cell r="N383">
            <v>1</v>
          </cell>
          <cell r="O383">
            <v>7400</v>
          </cell>
          <cell r="P383">
            <v>26788</v>
          </cell>
        </row>
        <row r="384">
          <cell r="A384" t="str">
            <v>3103</v>
          </cell>
          <cell r="B384">
            <v>33547</v>
          </cell>
          <cell r="C384" t="str">
            <v>240301</v>
          </cell>
          <cell r="D384" t="str">
            <v>П</v>
          </cell>
          <cell r="E384">
            <v>3.4</v>
          </cell>
          <cell r="F384">
            <v>2000</v>
          </cell>
          <cell r="G384">
            <v>18</v>
          </cell>
          <cell r="H384">
            <v>10</v>
          </cell>
          <cell r="I384">
            <v>1</v>
          </cell>
          <cell r="J384">
            <v>1</v>
          </cell>
          <cell r="K384">
            <v>1.0269999999999999</v>
          </cell>
          <cell r="L384">
            <v>1889</v>
          </cell>
          <cell r="M384">
            <v>68</v>
          </cell>
          <cell r="N384">
            <v>1</v>
          </cell>
          <cell r="O384">
            <v>7000</v>
          </cell>
          <cell r="P384">
            <v>13223</v>
          </cell>
        </row>
        <row r="385">
          <cell r="A385" t="str">
            <v>4107</v>
          </cell>
          <cell r="B385">
            <v>121</v>
          </cell>
          <cell r="C385" t="str">
            <v>240301</v>
          </cell>
          <cell r="D385" t="str">
            <v>H</v>
          </cell>
          <cell r="E385">
            <v>3.3</v>
          </cell>
          <cell r="F385">
            <v>2495</v>
          </cell>
          <cell r="G385">
            <v>18</v>
          </cell>
          <cell r="H385">
            <v>10</v>
          </cell>
          <cell r="I385">
            <v>1</v>
          </cell>
          <cell r="J385">
            <v>2</v>
          </cell>
          <cell r="K385">
            <v>1.0269999999999999</v>
          </cell>
          <cell r="L385">
            <v>2287</v>
          </cell>
          <cell r="M385">
            <v>82.3</v>
          </cell>
          <cell r="N385">
            <v>2</v>
          </cell>
          <cell r="O385">
            <v>0</v>
          </cell>
          <cell r="P385">
            <v>0</v>
          </cell>
        </row>
        <row r="386">
          <cell r="A386" t="str">
            <v>4107</v>
          </cell>
          <cell r="B386">
            <v>120</v>
          </cell>
          <cell r="C386" t="str">
            <v>240301</v>
          </cell>
          <cell r="D386" t="str">
            <v>H</v>
          </cell>
          <cell r="E386">
            <v>3.1</v>
          </cell>
          <cell r="F386">
            <v>3770</v>
          </cell>
          <cell r="G386">
            <v>18</v>
          </cell>
          <cell r="H386">
            <v>10</v>
          </cell>
          <cell r="I386">
            <v>1</v>
          </cell>
          <cell r="J386">
            <v>2</v>
          </cell>
          <cell r="K386">
            <v>1.0269999999999999</v>
          </cell>
          <cell r="L386">
            <v>3246</v>
          </cell>
          <cell r="M386">
            <v>116.9</v>
          </cell>
          <cell r="N386">
            <v>2</v>
          </cell>
          <cell r="O386">
            <v>0</v>
          </cell>
          <cell r="P386">
            <v>0</v>
          </cell>
        </row>
        <row r="387">
          <cell r="A387" t="str">
            <v>3121</v>
          </cell>
          <cell r="B387">
            <v>2</v>
          </cell>
          <cell r="C387" t="str">
            <v>240301</v>
          </cell>
          <cell r="D387" t="str">
            <v>H</v>
          </cell>
          <cell r="E387">
            <v>3.2</v>
          </cell>
          <cell r="F387">
            <v>1315</v>
          </cell>
          <cell r="G387">
            <v>18</v>
          </cell>
          <cell r="H387">
            <v>10</v>
          </cell>
          <cell r="I387">
            <v>1</v>
          </cell>
          <cell r="J387">
            <v>2</v>
          </cell>
          <cell r="K387">
            <v>1.0269999999999999</v>
          </cell>
          <cell r="L387">
            <v>1169</v>
          </cell>
          <cell r="M387">
            <v>42.1</v>
          </cell>
          <cell r="N387">
            <v>2</v>
          </cell>
          <cell r="O387">
            <v>0</v>
          </cell>
          <cell r="P387">
            <v>0</v>
          </cell>
        </row>
        <row r="388">
          <cell r="A388" t="str">
            <v>1105</v>
          </cell>
          <cell r="B388">
            <v>2</v>
          </cell>
          <cell r="C388" t="str">
            <v>240301</v>
          </cell>
          <cell r="D388" t="str">
            <v>H</v>
          </cell>
          <cell r="E388">
            <v>2.4</v>
          </cell>
          <cell r="F388">
            <v>775</v>
          </cell>
          <cell r="G388">
            <v>18</v>
          </cell>
          <cell r="H388">
            <v>10</v>
          </cell>
          <cell r="I388">
            <v>1</v>
          </cell>
          <cell r="J388">
            <v>2</v>
          </cell>
          <cell r="K388">
            <v>1.0269999999999999</v>
          </cell>
          <cell r="L388">
            <v>517</v>
          </cell>
          <cell r="M388">
            <v>18.600000000000001</v>
          </cell>
          <cell r="N388">
            <v>2</v>
          </cell>
          <cell r="O388">
            <v>0</v>
          </cell>
          <cell r="P388">
            <v>0</v>
          </cell>
        </row>
        <row r="389">
          <cell r="A389" t="str">
            <v>6105</v>
          </cell>
          <cell r="B389">
            <v>1</v>
          </cell>
          <cell r="C389" t="str">
            <v>240301</v>
          </cell>
          <cell r="D389" t="str">
            <v>H</v>
          </cell>
          <cell r="E389">
            <v>3</v>
          </cell>
          <cell r="F389">
            <v>1657</v>
          </cell>
          <cell r="G389">
            <v>18</v>
          </cell>
          <cell r="H389">
            <v>10</v>
          </cell>
          <cell r="I389">
            <v>1</v>
          </cell>
          <cell r="J389">
            <v>2</v>
          </cell>
          <cell r="K389">
            <v>1.0269999999999999</v>
          </cell>
          <cell r="L389">
            <v>1381</v>
          </cell>
          <cell r="M389">
            <v>49.7</v>
          </cell>
          <cell r="N389">
            <v>2</v>
          </cell>
          <cell r="O389">
            <v>0</v>
          </cell>
          <cell r="P389">
            <v>0</v>
          </cell>
        </row>
        <row r="390">
          <cell r="A390" t="str">
            <v>1101</v>
          </cell>
          <cell r="B390">
            <v>336427</v>
          </cell>
          <cell r="C390" t="str">
            <v>250301</v>
          </cell>
          <cell r="D390" t="str">
            <v>H</v>
          </cell>
          <cell r="E390">
            <v>3.5</v>
          </cell>
          <cell r="F390">
            <v>3770</v>
          </cell>
          <cell r="G390">
            <v>18</v>
          </cell>
          <cell r="H390">
            <v>10</v>
          </cell>
          <cell r="I390">
            <v>1</v>
          </cell>
          <cell r="J390">
            <v>1</v>
          </cell>
          <cell r="K390">
            <v>1.0269999999999999</v>
          </cell>
          <cell r="L390">
            <v>3665</v>
          </cell>
          <cell r="M390">
            <v>132</v>
          </cell>
          <cell r="N390">
            <v>1</v>
          </cell>
          <cell r="O390">
            <v>7200</v>
          </cell>
          <cell r="P390">
            <v>26388</v>
          </cell>
        </row>
        <row r="391">
          <cell r="A391" t="str">
            <v>1103</v>
          </cell>
          <cell r="B391">
            <v>843470</v>
          </cell>
          <cell r="C391" t="str">
            <v>250301</v>
          </cell>
          <cell r="D391" t="str">
            <v>H</v>
          </cell>
          <cell r="E391">
            <v>2.5</v>
          </cell>
          <cell r="F391">
            <v>960</v>
          </cell>
          <cell r="G391">
            <v>18</v>
          </cell>
          <cell r="H391">
            <v>10</v>
          </cell>
          <cell r="I391">
            <v>1</v>
          </cell>
          <cell r="J391">
            <v>1</v>
          </cell>
          <cell r="K391">
            <v>1.0269999999999999</v>
          </cell>
          <cell r="L391">
            <v>667</v>
          </cell>
          <cell r="M391">
            <v>24</v>
          </cell>
          <cell r="N391">
            <v>1</v>
          </cell>
          <cell r="O391">
            <v>5500</v>
          </cell>
          <cell r="P391">
            <v>3668.5</v>
          </cell>
        </row>
        <row r="392">
          <cell r="A392" t="str">
            <v>1113</v>
          </cell>
          <cell r="B392">
            <v>537210</v>
          </cell>
          <cell r="C392" t="str">
            <v>250301</v>
          </cell>
          <cell r="D392" t="str">
            <v>П</v>
          </cell>
          <cell r="E392">
            <v>3.5</v>
          </cell>
          <cell r="F392">
            <v>530</v>
          </cell>
          <cell r="G392">
            <v>18</v>
          </cell>
          <cell r="H392">
            <v>10</v>
          </cell>
          <cell r="I392">
            <v>1</v>
          </cell>
          <cell r="J392">
            <v>1</v>
          </cell>
          <cell r="K392">
            <v>1.0269999999999999</v>
          </cell>
          <cell r="L392">
            <v>515</v>
          </cell>
          <cell r="M392">
            <v>18.600000000000001</v>
          </cell>
          <cell r="N392">
            <v>1</v>
          </cell>
          <cell r="O392">
            <v>7000</v>
          </cell>
          <cell r="P392">
            <v>3605</v>
          </cell>
        </row>
        <row r="393">
          <cell r="A393" t="str">
            <v>3105</v>
          </cell>
          <cell r="B393">
            <v>136298</v>
          </cell>
          <cell r="C393" t="str">
            <v>250301</v>
          </cell>
          <cell r="D393" t="str">
            <v>П</v>
          </cell>
          <cell r="E393">
            <v>3.2</v>
          </cell>
          <cell r="F393">
            <v>440</v>
          </cell>
          <cell r="G393">
            <v>18</v>
          </cell>
          <cell r="H393">
            <v>10</v>
          </cell>
          <cell r="I393">
            <v>1</v>
          </cell>
          <cell r="J393">
            <v>1</v>
          </cell>
          <cell r="K393">
            <v>1.0269999999999999</v>
          </cell>
          <cell r="L393">
            <v>391</v>
          </cell>
          <cell r="M393">
            <v>14.1</v>
          </cell>
          <cell r="N393">
            <v>1</v>
          </cell>
          <cell r="O393">
            <v>5500</v>
          </cell>
          <cell r="P393">
            <v>2150.5</v>
          </cell>
        </row>
        <row r="394">
          <cell r="A394" t="str">
            <v>3107</v>
          </cell>
          <cell r="B394">
            <v>136703</v>
          </cell>
          <cell r="C394" t="str">
            <v>250301</v>
          </cell>
          <cell r="D394" t="str">
            <v>H</v>
          </cell>
          <cell r="E394">
            <v>3.7</v>
          </cell>
          <cell r="F394">
            <v>1480</v>
          </cell>
          <cell r="G394">
            <v>18</v>
          </cell>
          <cell r="H394">
            <v>10</v>
          </cell>
          <cell r="I394">
            <v>1</v>
          </cell>
          <cell r="J394">
            <v>1</v>
          </cell>
          <cell r="K394">
            <v>1.0269999999999999</v>
          </cell>
          <cell r="L394">
            <v>1521</v>
          </cell>
          <cell r="M394">
            <v>54.8</v>
          </cell>
          <cell r="N394">
            <v>1</v>
          </cell>
          <cell r="O394">
            <v>7400</v>
          </cell>
          <cell r="P394">
            <v>11255.4</v>
          </cell>
        </row>
        <row r="395">
          <cell r="A395" t="str">
            <v>3108</v>
          </cell>
          <cell r="B395">
            <v>136590</v>
          </cell>
          <cell r="C395" t="str">
            <v>250301</v>
          </cell>
          <cell r="D395" t="str">
            <v>H</v>
          </cell>
          <cell r="E395">
            <v>3.4</v>
          </cell>
          <cell r="F395">
            <v>1880</v>
          </cell>
          <cell r="G395">
            <v>18</v>
          </cell>
          <cell r="H395">
            <v>10</v>
          </cell>
          <cell r="I395">
            <v>1</v>
          </cell>
          <cell r="J395">
            <v>1</v>
          </cell>
          <cell r="K395">
            <v>1.0269999999999999</v>
          </cell>
          <cell r="L395">
            <v>1776</v>
          </cell>
          <cell r="M395">
            <v>63.9</v>
          </cell>
          <cell r="N395">
            <v>1</v>
          </cell>
          <cell r="O395">
            <v>7400</v>
          </cell>
          <cell r="P395">
            <v>13142.4</v>
          </cell>
        </row>
        <row r="396">
          <cell r="A396" t="str">
            <v>3108</v>
          </cell>
          <cell r="B396">
            <v>136000</v>
          </cell>
          <cell r="C396" t="str">
            <v>250301</v>
          </cell>
          <cell r="D396" t="str">
            <v>H</v>
          </cell>
          <cell r="E396">
            <v>3.7</v>
          </cell>
          <cell r="F396">
            <v>1880</v>
          </cell>
          <cell r="G396">
            <v>18</v>
          </cell>
          <cell r="H396">
            <v>10</v>
          </cell>
          <cell r="I396">
            <v>1</v>
          </cell>
          <cell r="J396">
            <v>1</v>
          </cell>
          <cell r="K396">
            <v>1.0269999999999999</v>
          </cell>
          <cell r="L396">
            <v>1932</v>
          </cell>
          <cell r="M396">
            <v>69.599999999999994</v>
          </cell>
          <cell r="N396">
            <v>1</v>
          </cell>
          <cell r="O396">
            <v>7400</v>
          </cell>
          <cell r="P396">
            <v>14296.8</v>
          </cell>
        </row>
        <row r="397">
          <cell r="A397" t="str">
            <v>3109</v>
          </cell>
          <cell r="B397">
            <v>67255</v>
          </cell>
          <cell r="C397" t="str">
            <v>250301</v>
          </cell>
          <cell r="D397" t="str">
            <v>H</v>
          </cell>
          <cell r="E397">
            <v>3.4</v>
          </cell>
          <cell r="F397">
            <v>1140</v>
          </cell>
          <cell r="G397">
            <v>18</v>
          </cell>
          <cell r="H397">
            <v>10</v>
          </cell>
          <cell r="I397">
            <v>1</v>
          </cell>
          <cell r="J397">
            <v>1</v>
          </cell>
          <cell r="K397">
            <v>1.0269999999999999</v>
          </cell>
          <cell r="L397">
            <v>1077</v>
          </cell>
          <cell r="M397">
            <v>38.799999999999997</v>
          </cell>
          <cell r="N397">
            <v>1</v>
          </cell>
          <cell r="O397">
            <v>7400</v>
          </cell>
          <cell r="P397">
            <v>7969.8</v>
          </cell>
        </row>
        <row r="398">
          <cell r="A398" t="str">
            <v>3114</v>
          </cell>
          <cell r="B398">
            <v>55794</v>
          </cell>
          <cell r="C398" t="str">
            <v>250301</v>
          </cell>
          <cell r="D398" t="str">
            <v>П</v>
          </cell>
          <cell r="E398">
            <v>3.4</v>
          </cell>
          <cell r="F398">
            <v>1600</v>
          </cell>
          <cell r="G398">
            <v>18</v>
          </cell>
          <cell r="H398">
            <v>10</v>
          </cell>
          <cell r="I398">
            <v>1</v>
          </cell>
          <cell r="J398">
            <v>1</v>
          </cell>
          <cell r="K398">
            <v>1.0269999999999999</v>
          </cell>
          <cell r="L398">
            <v>1511</v>
          </cell>
          <cell r="M398">
            <v>54.4</v>
          </cell>
          <cell r="N398">
            <v>1</v>
          </cell>
          <cell r="O398">
            <v>7000</v>
          </cell>
          <cell r="P398">
            <v>10577</v>
          </cell>
        </row>
        <row r="399">
          <cell r="A399" t="str">
            <v>4108</v>
          </cell>
          <cell r="B399">
            <v>527</v>
          </cell>
          <cell r="C399" t="str">
            <v>250301</v>
          </cell>
          <cell r="D399" t="str">
            <v>П</v>
          </cell>
          <cell r="E399">
            <v>3.5</v>
          </cell>
          <cell r="F399">
            <v>350</v>
          </cell>
          <cell r="G399">
            <v>18</v>
          </cell>
          <cell r="H399">
            <v>10</v>
          </cell>
          <cell r="I399">
            <v>1</v>
          </cell>
          <cell r="J399">
            <v>1</v>
          </cell>
          <cell r="K399">
            <v>1.0269999999999999</v>
          </cell>
          <cell r="L399">
            <v>340</v>
          </cell>
          <cell r="M399">
            <v>12.3</v>
          </cell>
          <cell r="N399">
            <v>1</v>
          </cell>
          <cell r="O399">
            <v>6100</v>
          </cell>
          <cell r="P399">
            <v>2074</v>
          </cell>
        </row>
        <row r="400">
          <cell r="A400" t="str">
            <v>4101</v>
          </cell>
          <cell r="B400">
            <v>593</v>
          </cell>
          <cell r="C400" t="str">
            <v>250301</v>
          </cell>
          <cell r="D400" t="str">
            <v>П</v>
          </cell>
          <cell r="E400">
            <v>3.6</v>
          </cell>
          <cell r="F400">
            <v>3025</v>
          </cell>
          <cell r="G400">
            <v>18</v>
          </cell>
          <cell r="H400">
            <v>10</v>
          </cell>
          <cell r="I400">
            <v>1</v>
          </cell>
          <cell r="J400">
            <v>1</v>
          </cell>
          <cell r="K400">
            <v>1.0269999999999999</v>
          </cell>
          <cell r="L400">
            <v>3025</v>
          </cell>
          <cell r="M400">
            <v>108.9</v>
          </cell>
          <cell r="N400">
            <v>1</v>
          </cell>
          <cell r="O400">
            <v>7400</v>
          </cell>
          <cell r="P400">
            <v>22385</v>
          </cell>
        </row>
        <row r="401">
          <cell r="A401" t="str">
            <v>4101</v>
          </cell>
          <cell r="B401">
            <v>706235</v>
          </cell>
          <cell r="C401" t="str">
            <v>250301</v>
          </cell>
          <cell r="D401" t="str">
            <v>П</v>
          </cell>
          <cell r="E401">
            <v>3.4</v>
          </cell>
          <cell r="F401">
            <v>630</v>
          </cell>
          <cell r="G401">
            <v>19</v>
          </cell>
          <cell r="H401">
            <v>10</v>
          </cell>
          <cell r="I401">
            <v>1</v>
          </cell>
          <cell r="J401">
            <v>1</v>
          </cell>
          <cell r="K401">
            <v>1.0269999999999999</v>
          </cell>
          <cell r="L401">
            <v>595</v>
          </cell>
          <cell r="M401">
            <v>21.4</v>
          </cell>
          <cell r="N401">
            <v>1</v>
          </cell>
          <cell r="O401">
            <v>7400</v>
          </cell>
          <cell r="P401">
            <v>4403</v>
          </cell>
        </row>
        <row r="402">
          <cell r="A402" t="str">
            <v>4102</v>
          </cell>
          <cell r="B402">
            <v>180137</v>
          </cell>
          <cell r="C402" t="str">
            <v>250301</v>
          </cell>
          <cell r="D402" t="str">
            <v>П</v>
          </cell>
          <cell r="E402">
            <v>3.2</v>
          </cell>
          <cell r="F402">
            <v>2000</v>
          </cell>
          <cell r="G402">
            <v>19</v>
          </cell>
          <cell r="H402">
            <v>10</v>
          </cell>
          <cell r="I402">
            <v>1</v>
          </cell>
          <cell r="J402">
            <v>2</v>
          </cell>
          <cell r="K402">
            <v>1.0269999999999999</v>
          </cell>
          <cell r="L402">
            <v>1778</v>
          </cell>
          <cell r="M402">
            <v>64</v>
          </cell>
          <cell r="N402">
            <v>1</v>
          </cell>
          <cell r="O402">
            <v>6100</v>
          </cell>
          <cell r="P402">
            <v>10845.8</v>
          </cell>
        </row>
        <row r="403">
          <cell r="A403" t="str">
            <v>3103</v>
          </cell>
          <cell r="B403">
            <v>33548</v>
          </cell>
          <cell r="C403" t="str">
            <v>250301</v>
          </cell>
          <cell r="D403" t="str">
            <v>П</v>
          </cell>
          <cell r="E403">
            <v>3.4</v>
          </cell>
          <cell r="F403">
            <v>2550</v>
          </cell>
          <cell r="G403">
            <v>18</v>
          </cell>
          <cell r="H403">
            <v>10</v>
          </cell>
          <cell r="I403">
            <v>1</v>
          </cell>
          <cell r="J403">
            <v>1</v>
          </cell>
          <cell r="K403">
            <v>1.0269999999999999</v>
          </cell>
          <cell r="L403">
            <v>2408</v>
          </cell>
          <cell r="M403">
            <v>86.7</v>
          </cell>
          <cell r="N403">
            <v>1</v>
          </cell>
          <cell r="O403">
            <v>7000</v>
          </cell>
          <cell r="P403">
            <v>16856</v>
          </cell>
        </row>
        <row r="404">
          <cell r="A404" t="str">
            <v>1105</v>
          </cell>
          <cell r="B404">
            <v>3</v>
          </cell>
          <cell r="C404" t="str">
            <v>250301</v>
          </cell>
          <cell r="D404" t="str">
            <v>H</v>
          </cell>
          <cell r="E404">
            <v>2.5</v>
          </cell>
          <cell r="F404">
            <v>780</v>
          </cell>
          <cell r="G404">
            <v>18</v>
          </cell>
          <cell r="H404">
            <v>10</v>
          </cell>
          <cell r="I404">
            <v>1</v>
          </cell>
          <cell r="J404">
            <v>2</v>
          </cell>
          <cell r="K404">
            <v>1.0269999999999999</v>
          </cell>
          <cell r="L404">
            <v>542</v>
          </cell>
          <cell r="M404">
            <v>19.5</v>
          </cell>
          <cell r="N404">
            <v>2</v>
          </cell>
          <cell r="O404">
            <v>0</v>
          </cell>
          <cell r="P404">
            <v>0</v>
          </cell>
        </row>
        <row r="405">
          <cell r="A405" t="str">
            <v>3121</v>
          </cell>
          <cell r="B405">
            <v>3</v>
          </cell>
          <cell r="C405" t="str">
            <v>250301</v>
          </cell>
          <cell r="D405" t="str">
            <v>H</v>
          </cell>
          <cell r="E405">
            <v>3.2</v>
          </cell>
          <cell r="F405">
            <v>1190</v>
          </cell>
          <cell r="G405">
            <v>18</v>
          </cell>
          <cell r="H405">
            <v>10</v>
          </cell>
          <cell r="I405">
            <v>1</v>
          </cell>
          <cell r="J405">
            <v>2</v>
          </cell>
          <cell r="K405">
            <v>1.0269999999999999</v>
          </cell>
          <cell r="L405">
            <v>1058</v>
          </cell>
          <cell r="M405">
            <v>38.1</v>
          </cell>
          <cell r="N405">
            <v>2</v>
          </cell>
          <cell r="O405">
            <v>0</v>
          </cell>
          <cell r="P405">
            <v>0</v>
          </cell>
        </row>
        <row r="406">
          <cell r="A406" t="str">
            <v>6105</v>
          </cell>
          <cell r="B406">
            <v>2</v>
          </cell>
          <cell r="C406" t="str">
            <v>250301</v>
          </cell>
          <cell r="D406" t="str">
            <v>H</v>
          </cell>
          <cell r="E406">
            <v>3.1</v>
          </cell>
          <cell r="F406">
            <v>1445</v>
          </cell>
          <cell r="G406">
            <v>18</v>
          </cell>
          <cell r="H406">
            <v>10</v>
          </cell>
          <cell r="I406">
            <v>1</v>
          </cell>
          <cell r="J406">
            <v>2</v>
          </cell>
          <cell r="K406">
            <v>1.0269999999999999</v>
          </cell>
          <cell r="L406">
            <v>1244</v>
          </cell>
          <cell r="M406">
            <v>44.8</v>
          </cell>
          <cell r="N406">
            <v>2</v>
          </cell>
          <cell r="O406">
            <v>0</v>
          </cell>
          <cell r="P406">
            <v>0</v>
          </cell>
        </row>
        <row r="407">
          <cell r="A407" t="str">
            <v>4107</v>
          </cell>
          <cell r="B407">
            <v>122</v>
          </cell>
          <cell r="C407" t="str">
            <v>250301</v>
          </cell>
          <cell r="D407" t="str">
            <v>H</v>
          </cell>
          <cell r="E407">
            <v>3.2</v>
          </cell>
          <cell r="F407">
            <v>3770</v>
          </cell>
          <cell r="G407">
            <v>18</v>
          </cell>
          <cell r="H407">
            <v>10</v>
          </cell>
          <cell r="I407">
            <v>1</v>
          </cell>
          <cell r="J407">
            <v>2</v>
          </cell>
          <cell r="K407">
            <v>1.0269999999999999</v>
          </cell>
          <cell r="L407">
            <v>3351</v>
          </cell>
          <cell r="M407">
            <v>120.6</v>
          </cell>
          <cell r="N407">
            <v>2</v>
          </cell>
          <cell r="O407">
            <v>0</v>
          </cell>
          <cell r="P407">
            <v>0</v>
          </cell>
        </row>
        <row r="408">
          <cell r="A408" t="str">
            <v>4107</v>
          </cell>
          <cell r="B408">
            <v>123</v>
          </cell>
          <cell r="C408" t="str">
            <v>250301</v>
          </cell>
          <cell r="D408" t="str">
            <v>H</v>
          </cell>
          <cell r="E408">
            <v>3.2</v>
          </cell>
          <cell r="F408">
            <v>2605</v>
          </cell>
          <cell r="G408">
            <v>18</v>
          </cell>
          <cell r="H408">
            <v>10</v>
          </cell>
          <cell r="I408">
            <v>1</v>
          </cell>
          <cell r="J408">
            <v>2</v>
          </cell>
          <cell r="K408">
            <v>1.0269999999999999</v>
          </cell>
          <cell r="L408">
            <v>2316</v>
          </cell>
          <cell r="M408">
            <v>83.4</v>
          </cell>
          <cell r="N408">
            <v>2</v>
          </cell>
          <cell r="O408">
            <v>0</v>
          </cell>
          <cell r="P408">
            <v>0</v>
          </cell>
        </row>
        <row r="409">
          <cell r="A409" t="str">
            <v>3108</v>
          </cell>
          <cell r="B409">
            <v>36587</v>
          </cell>
          <cell r="C409" t="str">
            <v>230301</v>
          </cell>
          <cell r="D409" t="str">
            <v>H</v>
          </cell>
          <cell r="E409">
            <v>3.6</v>
          </cell>
          <cell r="F409">
            <v>1860</v>
          </cell>
          <cell r="G409">
            <v>18</v>
          </cell>
          <cell r="H409">
            <v>10</v>
          </cell>
          <cell r="I409">
            <v>1</v>
          </cell>
          <cell r="J409">
            <v>1</v>
          </cell>
          <cell r="K409">
            <v>1.0269999999999999</v>
          </cell>
          <cell r="L409">
            <v>1860</v>
          </cell>
          <cell r="M409">
            <v>67</v>
          </cell>
          <cell r="N409">
            <v>1</v>
          </cell>
          <cell r="O409">
            <v>7400</v>
          </cell>
          <cell r="P409">
            <v>13764</v>
          </cell>
        </row>
        <row r="410">
          <cell r="A410" t="str">
            <v>1103</v>
          </cell>
          <cell r="B410">
            <v>843276</v>
          </cell>
          <cell r="C410" t="str">
            <v>260301</v>
          </cell>
          <cell r="D410" t="str">
            <v>H</v>
          </cell>
          <cell r="E410">
            <v>2.8</v>
          </cell>
          <cell r="F410">
            <v>970</v>
          </cell>
          <cell r="G410">
            <v>18</v>
          </cell>
          <cell r="H410">
            <v>10</v>
          </cell>
          <cell r="I410">
            <v>1</v>
          </cell>
          <cell r="J410">
            <v>1</v>
          </cell>
          <cell r="K410">
            <v>1.0269999999999999</v>
          </cell>
          <cell r="L410">
            <v>754</v>
          </cell>
          <cell r="M410">
            <v>27.2</v>
          </cell>
          <cell r="N410">
            <v>1</v>
          </cell>
          <cell r="O410">
            <v>5500</v>
          </cell>
          <cell r="P410">
            <v>4147</v>
          </cell>
        </row>
        <row r="411">
          <cell r="A411" t="str">
            <v>1113</v>
          </cell>
          <cell r="B411">
            <v>537211</v>
          </cell>
          <cell r="C411" t="str">
            <v>260301</v>
          </cell>
          <cell r="D411" t="str">
            <v>П</v>
          </cell>
          <cell r="E411">
            <v>3.6</v>
          </cell>
          <cell r="F411">
            <v>500</v>
          </cell>
          <cell r="G411">
            <v>18</v>
          </cell>
          <cell r="H411">
            <v>10</v>
          </cell>
          <cell r="I411">
            <v>1</v>
          </cell>
          <cell r="J411">
            <v>1</v>
          </cell>
          <cell r="K411">
            <v>1.0269999999999999</v>
          </cell>
          <cell r="L411">
            <v>500</v>
          </cell>
          <cell r="M411">
            <v>18</v>
          </cell>
          <cell r="N411">
            <v>1</v>
          </cell>
          <cell r="O411">
            <v>7000</v>
          </cell>
          <cell r="P411">
            <v>3500</v>
          </cell>
        </row>
        <row r="412">
          <cell r="A412" t="str">
            <v>3107</v>
          </cell>
          <cell r="B412">
            <v>136701</v>
          </cell>
          <cell r="C412" t="str">
            <v>260301</v>
          </cell>
          <cell r="D412" t="str">
            <v>H</v>
          </cell>
          <cell r="E412">
            <v>3.7</v>
          </cell>
          <cell r="F412">
            <v>1410</v>
          </cell>
          <cell r="G412">
            <v>18</v>
          </cell>
          <cell r="H412">
            <v>10</v>
          </cell>
          <cell r="I412">
            <v>1</v>
          </cell>
          <cell r="J412">
            <v>1</v>
          </cell>
          <cell r="K412">
            <v>1.0269999999999999</v>
          </cell>
          <cell r="L412">
            <v>1449</v>
          </cell>
          <cell r="M412">
            <v>52.2</v>
          </cell>
          <cell r="N412">
            <v>1</v>
          </cell>
          <cell r="O412">
            <v>7400</v>
          </cell>
          <cell r="P412">
            <v>10722.6</v>
          </cell>
        </row>
        <row r="413">
          <cell r="A413" t="str">
            <v>3108</v>
          </cell>
          <cell r="B413">
            <v>136582</v>
          </cell>
          <cell r="C413" t="str">
            <v>260301</v>
          </cell>
          <cell r="D413" t="str">
            <v>H</v>
          </cell>
          <cell r="E413">
            <v>3.4</v>
          </cell>
          <cell r="F413">
            <v>1890</v>
          </cell>
          <cell r="G413">
            <v>18</v>
          </cell>
          <cell r="H413">
            <v>10</v>
          </cell>
          <cell r="I413">
            <v>1</v>
          </cell>
          <cell r="J413">
            <v>1</v>
          </cell>
          <cell r="K413">
            <v>1.0269999999999999</v>
          </cell>
          <cell r="L413">
            <v>1785</v>
          </cell>
          <cell r="M413">
            <v>64.3</v>
          </cell>
          <cell r="N413">
            <v>1</v>
          </cell>
          <cell r="O413">
            <v>7400</v>
          </cell>
          <cell r="P413">
            <v>13209</v>
          </cell>
        </row>
        <row r="414">
          <cell r="A414" t="str">
            <v>3108</v>
          </cell>
          <cell r="B414">
            <v>136591</v>
          </cell>
          <cell r="C414" t="str">
            <v>260301</v>
          </cell>
          <cell r="D414" t="str">
            <v>H</v>
          </cell>
          <cell r="E414">
            <v>3.7</v>
          </cell>
          <cell r="F414">
            <v>1880</v>
          </cell>
          <cell r="G414">
            <v>18</v>
          </cell>
          <cell r="H414">
            <v>10</v>
          </cell>
          <cell r="I414">
            <v>1</v>
          </cell>
          <cell r="J414">
            <v>1</v>
          </cell>
          <cell r="K414">
            <v>1.0269999999999999</v>
          </cell>
          <cell r="L414">
            <v>1932</v>
          </cell>
          <cell r="M414">
            <v>69.599999999999994</v>
          </cell>
          <cell r="N414">
            <v>1</v>
          </cell>
          <cell r="O414">
            <v>7400</v>
          </cell>
          <cell r="P414">
            <v>14296.8</v>
          </cell>
        </row>
        <row r="415">
          <cell r="A415" t="str">
            <v>3108</v>
          </cell>
          <cell r="B415">
            <v>136592</v>
          </cell>
          <cell r="C415" t="str">
            <v>260301</v>
          </cell>
          <cell r="D415" t="str">
            <v>H</v>
          </cell>
          <cell r="E415">
            <v>3.5</v>
          </cell>
          <cell r="F415">
            <v>1880</v>
          </cell>
          <cell r="G415">
            <v>18</v>
          </cell>
          <cell r="H415">
            <v>10</v>
          </cell>
          <cell r="I415">
            <v>1</v>
          </cell>
          <cell r="J415">
            <v>1</v>
          </cell>
          <cell r="K415">
            <v>1.0269999999999999</v>
          </cell>
          <cell r="L415">
            <v>1828</v>
          </cell>
          <cell r="M415">
            <v>65.8</v>
          </cell>
          <cell r="N415">
            <v>1</v>
          </cell>
          <cell r="O415">
            <v>7400</v>
          </cell>
          <cell r="P415">
            <v>13527.2</v>
          </cell>
        </row>
        <row r="416">
          <cell r="A416" t="str">
            <v>3109</v>
          </cell>
          <cell r="B416">
            <v>67256</v>
          </cell>
          <cell r="C416" t="str">
            <v>260301</v>
          </cell>
          <cell r="D416" t="str">
            <v>H</v>
          </cell>
          <cell r="E416">
            <v>3.6</v>
          </cell>
          <cell r="F416">
            <v>1100</v>
          </cell>
          <cell r="G416">
            <v>18</v>
          </cell>
          <cell r="H416">
            <v>10</v>
          </cell>
          <cell r="I416">
            <v>1</v>
          </cell>
          <cell r="J416">
            <v>1</v>
          </cell>
          <cell r="K416">
            <v>1.0269999999999999</v>
          </cell>
          <cell r="L416">
            <v>1100</v>
          </cell>
          <cell r="M416">
            <v>39.6</v>
          </cell>
          <cell r="N416">
            <v>1</v>
          </cell>
          <cell r="O416">
            <v>7400</v>
          </cell>
          <cell r="P416">
            <v>8140</v>
          </cell>
        </row>
        <row r="417">
          <cell r="A417" t="str">
            <v>4101</v>
          </cell>
          <cell r="B417">
            <v>594</v>
          </cell>
          <cell r="C417" t="str">
            <v>260301</v>
          </cell>
          <cell r="D417" t="str">
            <v>П</v>
          </cell>
          <cell r="E417">
            <v>3.9</v>
          </cell>
          <cell r="F417">
            <v>3465</v>
          </cell>
          <cell r="G417">
            <v>18</v>
          </cell>
          <cell r="H417">
            <v>10</v>
          </cell>
          <cell r="I417">
            <v>1</v>
          </cell>
          <cell r="J417">
            <v>1</v>
          </cell>
          <cell r="K417">
            <v>1.0269999999999999</v>
          </cell>
          <cell r="L417">
            <v>3754</v>
          </cell>
          <cell r="M417">
            <v>135.1</v>
          </cell>
          <cell r="N417">
            <v>1</v>
          </cell>
          <cell r="O417">
            <v>7400</v>
          </cell>
          <cell r="P417">
            <v>27779.599999999999</v>
          </cell>
        </row>
        <row r="418">
          <cell r="A418" t="str">
            <v>4101</v>
          </cell>
          <cell r="B418">
            <v>706238</v>
          </cell>
          <cell r="C418" t="str">
            <v>260301</v>
          </cell>
          <cell r="D418" t="str">
            <v>П</v>
          </cell>
          <cell r="E418">
            <v>3.4</v>
          </cell>
          <cell r="F418">
            <v>650</v>
          </cell>
          <cell r="G418">
            <v>19</v>
          </cell>
          <cell r="H418">
            <v>10</v>
          </cell>
          <cell r="I418">
            <v>1</v>
          </cell>
          <cell r="J418">
            <v>1</v>
          </cell>
          <cell r="K418">
            <v>1.0269999999999999</v>
          </cell>
          <cell r="L418">
            <v>614</v>
          </cell>
          <cell r="M418">
            <v>22.1</v>
          </cell>
          <cell r="N418">
            <v>1</v>
          </cell>
          <cell r="O418">
            <v>7400</v>
          </cell>
          <cell r="P418">
            <v>4543.6000000000004</v>
          </cell>
        </row>
        <row r="419">
          <cell r="A419" t="str">
            <v>4102</v>
          </cell>
          <cell r="B419">
            <v>180138</v>
          </cell>
          <cell r="C419" t="str">
            <v>260301</v>
          </cell>
          <cell r="D419" t="str">
            <v>П</v>
          </cell>
          <cell r="E419">
            <v>3.6</v>
          </cell>
          <cell r="F419">
            <v>1160</v>
          </cell>
          <cell r="G419">
            <v>18</v>
          </cell>
          <cell r="H419">
            <v>10</v>
          </cell>
          <cell r="I419">
            <v>1</v>
          </cell>
          <cell r="J419">
            <v>1</v>
          </cell>
          <cell r="K419">
            <v>1.0269999999999999</v>
          </cell>
          <cell r="L419">
            <v>1160</v>
          </cell>
          <cell r="M419">
            <v>41.8</v>
          </cell>
          <cell r="N419">
            <v>1</v>
          </cell>
          <cell r="O419">
            <v>6100</v>
          </cell>
          <cell r="P419">
            <v>7076</v>
          </cell>
        </row>
        <row r="420">
          <cell r="A420" t="str">
            <v>3103</v>
          </cell>
          <cell r="B420">
            <v>33548</v>
          </cell>
          <cell r="C420" t="str">
            <v>260301</v>
          </cell>
          <cell r="D420" t="str">
            <v>П</v>
          </cell>
          <cell r="E420">
            <v>3.4</v>
          </cell>
          <cell r="F420">
            <v>2600</v>
          </cell>
          <cell r="G420">
            <v>18</v>
          </cell>
          <cell r="H420">
            <v>10</v>
          </cell>
          <cell r="I420">
            <v>1</v>
          </cell>
          <cell r="J420">
            <v>1</v>
          </cell>
          <cell r="K420">
            <v>1.0269999999999999</v>
          </cell>
          <cell r="L420">
            <v>2456</v>
          </cell>
          <cell r="M420">
            <v>88.4</v>
          </cell>
          <cell r="N420">
            <v>1</v>
          </cell>
          <cell r="O420">
            <v>7500</v>
          </cell>
          <cell r="P420">
            <v>18420</v>
          </cell>
        </row>
        <row r="421">
          <cell r="A421" t="str">
            <v>3121</v>
          </cell>
          <cell r="B421">
            <v>20</v>
          </cell>
          <cell r="C421" t="str">
            <v>260301</v>
          </cell>
          <cell r="D421" t="str">
            <v>H</v>
          </cell>
          <cell r="E421">
            <v>3.3</v>
          </cell>
          <cell r="F421">
            <v>1480</v>
          </cell>
          <cell r="G421">
            <v>18</v>
          </cell>
          <cell r="H421">
            <v>10</v>
          </cell>
          <cell r="I421">
            <v>1</v>
          </cell>
          <cell r="J421">
            <v>2</v>
          </cell>
          <cell r="K421">
            <v>1.0269999999999999</v>
          </cell>
          <cell r="L421">
            <v>1357</v>
          </cell>
          <cell r="M421">
            <v>48.8</v>
          </cell>
          <cell r="N421">
            <v>2</v>
          </cell>
          <cell r="O421">
            <v>0</v>
          </cell>
          <cell r="P421">
            <v>0</v>
          </cell>
        </row>
        <row r="422">
          <cell r="A422" t="str">
            <v>1105</v>
          </cell>
          <cell r="B422">
            <v>4</v>
          </cell>
          <cell r="C422" t="str">
            <v>260301</v>
          </cell>
          <cell r="D422" t="str">
            <v>H</v>
          </cell>
          <cell r="E422">
            <v>2.5</v>
          </cell>
          <cell r="F422">
            <v>960</v>
          </cell>
          <cell r="G422">
            <v>18</v>
          </cell>
          <cell r="H422">
            <v>10</v>
          </cell>
          <cell r="I422">
            <v>1</v>
          </cell>
          <cell r="J422">
            <v>2</v>
          </cell>
          <cell r="K422">
            <v>1.0269999999999999</v>
          </cell>
          <cell r="L422">
            <v>667</v>
          </cell>
          <cell r="M422">
            <v>24</v>
          </cell>
          <cell r="N422">
            <v>2</v>
          </cell>
          <cell r="O422">
            <v>0</v>
          </cell>
          <cell r="P422">
            <v>0</v>
          </cell>
        </row>
        <row r="423">
          <cell r="A423" t="str">
            <v>6105</v>
          </cell>
          <cell r="B423">
            <v>3</v>
          </cell>
          <cell r="C423" t="str">
            <v>260301</v>
          </cell>
          <cell r="D423" t="str">
            <v>H</v>
          </cell>
          <cell r="E423">
            <v>3.2</v>
          </cell>
          <cell r="F423">
            <v>1635</v>
          </cell>
          <cell r="G423">
            <v>18</v>
          </cell>
          <cell r="H423">
            <v>10</v>
          </cell>
          <cell r="I423">
            <v>1</v>
          </cell>
          <cell r="J423">
            <v>2</v>
          </cell>
          <cell r="K423">
            <v>1.0269999999999999</v>
          </cell>
          <cell r="L423">
            <v>1453</v>
          </cell>
          <cell r="M423">
            <v>52.3</v>
          </cell>
          <cell r="N423">
            <v>2</v>
          </cell>
          <cell r="O423">
            <v>0</v>
          </cell>
          <cell r="P423">
            <v>0</v>
          </cell>
        </row>
        <row r="424">
          <cell r="A424" t="str">
            <v>4107</v>
          </cell>
          <cell r="B424">
            <v>124</v>
          </cell>
          <cell r="C424" t="str">
            <v>260301</v>
          </cell>
          <cell r="D424" t="str">
            <v>H</v>
          </cell>
          <cell r="E424">
            <v>3.2</v>
          </cell>
          <cell r="F424">
            <v>3770</v>
          </cell>
          <cell r="G424">
            <v>18</v>
          </cell>
          <cell r="H424">
            <v>10</v>
          </cell>
          <cell r="I424">
            <v>1</v>
          </cell>
          <cell r="J424">
            <v>2</v>
          </cell>
          <cell r="K424">
            <v>1.0269999999999999</v>
          </cell>
          <cell r="L424">
            <v>3351</v>
          </cell>
          <cell r="M424">
            <v>120.6</v>
          </cell>
          <cell r="N424">
            <v>2</v>
          </cell>
          <cell r="O424">
            <v>0</v>
          </cell>
          <cell r="P424">
            <v>0</v>
          </cell>
        </row>
        <row r="425">
          <cell r="A425" t="str">
            <v>4107</v>
          </cell>
          <cell r="B425">
            <v>125</v>
          </cell>
          <cell r="C425" t="str">
            <v>260301</v>
          </cell>
          <cell r="D425" t="str">
            <v>H</v>
          </cell>
          <cell r="E425">
            <v>3.3</v>
          </cell>
          <cell r="F425">
            <v>2300</v>
          </cell>
          <cell r="G425">
            <v>18</v>
          </cell>
          <cell r="H425">
            <v>10</v>
          </cell>
          <cell r="I425">
            <v>1</v>
          </cell>
          <cell r="J425">
            <v>2</v>
          </cell>
          <cell r="K425">
            <v>1.0269999999999999</v>
          </cell>
          <cell r="L425">
            <v>2108</v>
          </cell>
          <cell r="M425">
            <v>75.900000000000006</v>
          </cell>
          <cell r="N425">
            <v>2</v>
          </cell>
          <cell r="O425">
            <v>0</v>
          </cell>
          <cell r="P425">
            <v>0</v>
          </cell>
        </row>
        <row r="426">
          <cell r="A426" t="str">
            <v>8001</v>
          </cell>
          <cell r="B426">
            <v>651</v>
          </cell>
          <cell r="C426" t="str">
            <v>260301</v>
          </cell>
          <cell r="D426" t="str">
            <v>П</v>
          </cell>
          <cell r="E426">
            <v>3.3</v>
          </cell>
          <cell r="F426">
            <v>675</v>
          </cell>
          <cell r="G426">
            <v>18</v>
          </cell>
          <cell r="H426">
            <v>10</v>
          </cell>
          <cell r="I426">
            <v>1</v>
          </cell>
          <cell r="J426">
            <v>1</v>
          </cell>
          <cell r="K426">
            <v>1.0269999999999999</v>
          </cell>
          <cell r="L426">
            <v>619</v>
          </cell>
          <cell r="M426">
            <v>22.3</v>
          </cell>
          <cell r="N426">
            <v>1</v>
          </cell>
          <cell r="O426">
            <v>7000</v>
          </cell>
          <cell r="P426">
            <v>4725</v>
          </cell>
        </row>
        <row r="427">
          <cell r="A427" t="str">
            <v>1101</v>
          </cell>
          <cell r="B427">
            <v>346327</v>
          </cell>
          <cell r="C427" t="str">
            <v>260301</v>
          </cell>
          <cell r="D427" t="str">
            <v>H</v>
          </cell>
          <cell r="E427">
            <v>3.2</v>
          </cell>
          <cell r="F427">
            <v>3770</v>
          </cell>
          <cell r="G427">
            <v>18</v>
          </cell>
          <cell r="H427">
            <v>10</v>
          </cell>
          <cell r="I427">
            <v>1</v>
          </cell>
          <cell r="J427">
            <v>1</v>
          </cell>
          <cell r="K427">
            <v>1.0269999999999999</v>
          </cell>
          <cell r="L427">
            <v>3351</v>
          </cell>
          <cell r="M427">
            <v>120.6</v>
          </cell>
          <cell r="N427">
            <v>1</v>
          </cell>
          <cell r="O427">
            <v>7500</v>
          </cell>
          <cell r="P427">
            <v>25132.5</v>
          </cell>
        </row>
        <row r="428">
          <cell r="A428" t="str">
            <v>1101</v>
          </cell>
          <cell r="B428">
            <v>336428</v>
          </cell>
          <cell r="C428" t="str">
            <v>270301</v>
          </cell>
          <cell r="D428" t="str">
            <v>H</v>
          </cell>
          <cell r="E428">
            <v>3.2</v>
          </cell>
          <cell r="F428">
            <v>3770</v>
          </cell>
          <cell r="G428">
            <v>18</v>
          </cell>
          <cell r="H428">
            <v>10</v>
          </cell>
          <cell r="I428">
            <v>1</v>
          </cell>
          <cell r="J428">
            <v>1</v>
          </cell>
          <cell r="K428">
            <v>1.0269999999999999</v>
          </cell>
          <cell r="L428">
            <v>3351</v>
          </cell>
          <cell r="M428">
            <v>120.6</v>
          </cell>
          <cell r="N428">
            <v>1</v>
          </cell>
          <cell r="O428">
            <v>7500</v>
          </cell>
          <cell r="P428">
            <v>25132.5</v>
          </cell>
        </row>
        <row r="429">
          <cell r="A429" t="str">
            <v>1103</v>
          </cell>
          <cell r="B429">
            <v>843277</v>
          </cell>
          <cell r="C429" t="str">
            <v>270301</v>
          </cell>
          <cell r="D429" t="str">
            <v>H</v>
          </cell>
          <cell r="E429">
            <v>2.6</v>
          </cell>
          <cell r="F429">
            <v>950</v>
          </cell>
          <cell r="G429">
            <v>18</v>
          </cell>
          <cell r="H429">
            <v>10</v>
          </cell>
          <cell r="I429">
            <v>1</v>
          </cell>
          <cell r="J429">
            <v>1</v>
          </cell>
          <cell r="K429">
            <v>1.0269999999999999</v>
          </cell>
          <cell r="L429">
            <v>686</v>
          </cell>
          <cell r="M429">
            <v>24.7</v>
          </cell>
          <cell r="N429">
            <v>1</v>
          </cell>
          <cell r="O429">
            <v>5500</v>
          </cell>
          <cell r="P429">
            <v>3773</v>
          </cell>
        </row>
        <row r="430">
          <cell r="A430" t="str">
            <v>1113</v>
          </cell>
          <cell r="B430">
            <v>537211</v>
          </cell>
          <cell r="C430" t="str">
            <v>270301</v>
          </cell>
          <cell r="D430" t="str">
            <v>П</v>
          </cell>
          <cell r="E430">
            <v>3.6</v>
          </cell>
          <cell r="F430">
            <v>550</v>
          </cell>
          <cell r="G430">
            <v>16</v>
          </cell>
          <cell r="H430">
            <v>20</v>
          </cell>
          <cell r="I430">
            <v>1</v>
          </cell>
          <cell r="J430">
            <v>1</v>
          </cell>
          <cell r="K430">
            <v>1.0269999999999999</v>
          </cell>
          <cell r="L430">
            <v>550</v>
          </cell>
          <cell r="M430">
            <v>19.8</v>
          </cell>
          <cell r="N430">
            <v>1</v>
          </cell>
          <cell r="O430">
            <v>6650</v>
          </cell>
          <cell r="P430">
            <v>3657.5</v>
          </cell>
        </row>
        <row r="431">
          <cell r="A431" t="str">
            <v>3105</v>
          </cell>
          <cell r="B431">
            <v>136299</v>
          </cell>
          <cell r="C431" t="str">
            <v>270301</v>
          </cell>
          <cell r="D431" t="str">
            <v>П</v>
          </cell>
          <cell r="E431">
            <v>3.6</v>
          </cell>
          <cell r="F431">
            <v>430</v>
          </cell>
          <cell r="G431">
            <v>18</v>
          </cell>
          <cell r="H431">
            <v>10</v>
          </cell>
          <cell r="I431">
            <v>1</v>
          </cell>
          <cell r="J431">
            <v>1</v>
          </cell>
          <cell r="K431">
            <v>1.0269999999999999</v>
          </cell>
          <cell r="L431">
            <v>430</v>
          </cell>
          <cell r="M431">
            <v>15.5</v>
          </cell>
          <cell r="N431">
            <v>1</v>
          </cell>
          <cell r="O431">
            <v>5500</v>
          </cell>
          <cell r="P431">
            <v>2365</v>
          </cell>
        </row>
        <row r="432">
          <cell r="A432" t="str">
            <v>3107</v>
          </cell>
          <cell r="B432">
            <v>136705</v>
          </cell>
          <cell r="C432" t="str">
            <v>270301</v>
          </cell>
          <cell r="D432" t="str">
            <v>H</v>
          </cell>
          <cell r="E432">
            <v>3.7</v>
          </cell>
          <cell r="F432">
            <v>1880</v>
          </cell>
          <cell r="G432">
            <v>18</v>
          </cell>
          <cell r="H432">
            <v>10</v>
          </cell>
          <cell r="I432">
            <v>1</v>
          </cell>
          <cell r="J432">
            <v>1</v>
          </cell>
          <cell r="K432">
            <v>1.0269999999999999</v>
          </cell>
          <cell r="L432">
            <v>1932</v>
          </cell>
          <cell r="M432">
            <v>69.599999999999994</v>
          </cell>
          <cell r="N432">
            <v>1</v>
          </cell>
          <cell r="O432">
            <v>7400</v>
          </cell>
          <cell r="P432">
            <v>14296.8</v>
          </cell>
        </row>
        <row r="433">
          <cell r="A433" t="str">
            <v>3108</v>
          </cell>
          <cell r="B433">
            <v>136594</v>
          </cell>
          <cell r="C433" t="str">
            <v>270301</v>
          </cell>
          <cell r="D433" t="str">
            <v>H</v>
          </cell>
          <cell r="E433">
            <v>3.4</v>
          </cell>
          <cell r="F433">
            <v>1880</v>
          </cell>
          <cell r="G433">
            <v>18</v>
          </cell>
          <cell r="H433">
            <v>10</v>
          </cell>
          <cell r="I433">
            <v>1</v>
          </cell>
          <cell r="J433">
            <v>1</v>
          </cell>
          <cell r="K433">
            <v>1.0269999999999999</v>
          </cell>
          <cell r="L433">
            <v>1776</v>
          </cell>
          <cell r="M433">
            <v>63.9</v>
          </cell>
          <cell r="N433">
            <v>1</v>
          </cell>
          <cell r="O433">
            <v>7400</v>
          </cell>
          <cell r="P433">
            <v>13142.4</v>
          </cell>
        </row>
        <row r="434">
          <cell r="A434" t="str">
            <v>3108</v>
          </cell>
          <cell r="B434">
            <v>136593</v>
          </cell>
          <cell r="C434" t="str">
            <v>270301</v>
          </cell>
          <cell r="D434" t="str">
            <v>H</v>
          </cell>
          <cell r="E434">
            <v>3.7</v>
          </cell>
          <cell r="F434">
            <v>1880</v>
          </cell>
          <cell r="G434">
            <v>18</v>
          </cell>
          <cell r="H434">
            <v>10</v>
          </cell>
          <cell r="I434">
            <v>1</v>
          </cell>
          <cell r="J434">
            <v>1</v>
          </cell>
          <cell r="K434">
            <v>1.0269999999999999</v>
          </cell>
          <cell r="L434">
            <v>1932</v>
          </cell>
          <cell r="M434">
            <v>69.599999999999994</v>
          </cell>
          <cell r="N434">
            <v>1</v>
          </cell>
          <cell r="O434">
            <v>7400</v>
          </cell>
          <cell r="P434">
            <v>14296.8</v>
          </cell>
        </row>
        <row r="435">
          <cell r="A435" t="str">
            <v>3109</v>
          </cell>
          <cell r="B435">
            <v>67257</v>
          </cell>
          <cell r="C435" t="str">
            <v>270301</v>
          </cell>
          <cell r="D435" t="str">
            <v>H</v>
          </cell>
          <cell r="E435">
            <v>3.3</v>
          </cell>
          <cell r="F435">
            <v>1220</v>
          </cell>
          <cell r="G435">
            <v>18</v>
          </cell>
          <cell r="H435">
            <v>10</v>
          </cell>
          <cell r="I435">
            <v>1</v>
          </cell>
          <cell r="J435">
            <v>1</v>
          </cell>
          <cell r="K435">
            <v>1.0269999999999999</v>
          </cell>
          <cell r="L435">
            <v>1118</v>
          </cell>
          <cell r="M435">
            <v>40.299999999999997</v>
          </cell>
          <cell r="N435">
            <v>1</v>
          </cell>
          <cell r="O435">
            <v>7400</v>
          </cell>
          <cell r="P435">
            <v>8273.2000000000007</v>
          </cell>
        </row>
        <row r="436">
          <cell r="A436" t="str">
            <v>3114</v>
          </cell>
          <cell r="B436">
            <v>55795</v>
          </cell>
          <cell r="C436" t="str">
            <v>270301</v>
          </cell>
          <cell r="D436" t="str">
            <v>П</v>
          </cell>
          <cell r="E436">
            <v>3.5</v>
          </cell>
          <cell r="F436">
            <v>1480</v>
          </cell>
          <cell r="G436">
            <v>18</v>
          </cell>
          <cell r="H436">
            <v>10</v>
          </cell>
          <cell r="I436">
            <v>1</v>
          </cell>
          <cell r="J436">
            <v>1</v>
          </cell>
          <cell r="K436">
            <v>1.0269999999999999</v>
          </cell>
          <cell r="L436">
            <v>1439</v>
          </cell>
          <cell r="M436">
            <v>51.8</v>
          </cell>
          <cell r="N436">
            <v>1</v>
          </cell>
          <cell r="O436">
            <v>7000</v>
          </cell>
          <cell r="P436">
            <v>10073</v>
          </cell>
        </row>
        <row r="437">
          <cell r="A437" t="str">
            <v>4108</v>
          </cell>
          <cell r="B437">
            <v>833344</v>
          </cell>
          <cell r="C437" t="str">
            <v>270301</v>
          </cell>
          <cell r="D437" t="str">
            <v>П</v>
          </cell>
          <cell r="E437">
            <v>3.6</v>
          </cell>
          <cell r="F437">
            <v>364</v>
          </cell>
          <cell r="G437">
            <v>22</v>
          </cell>
          <cell r="H437">
            <v>10</v>
          </cell>
          <cell r="I437">
            <v>1</v>
          </cell>
          <cell r="J437">
            <v>3</v>
          </cell>
          <cell r="K437">
            <v>1.0269999999999999</v>
          </cell>
          <cell r="L437">
            <v>364</v>
          </cell>
          <cell r="M437">
            <v>13.1</v>
          </cell>
          <cell r="N437">
            <v>3</v>
          </cell>
          <cell r="O437">
            <v>3050</v>
          </cell>
          <cell r="P437">
            <v>1110.2</v>
          </cell>
        </row>
        <row r="438">
          <cell r="A438" t="str">
            <v>4101</v>
          </cell>
          <cell r="B438">
            <v>595</v>
          </cell>
          <cell r="C438" t="str">
            <v>270301</v>
          </cell>
          <cell r="D438" t="str">
            <v>П</v>
          </cell>
          <cell r="E438">
            <v>3.8</v>
          </cell>
          <cell r="F438">
            <v>3190</v>
          </cell>
          <cell r="G438">
            <v>18</v>
          </cell>
          <cell r="H438">
            <v>10</v>
          </cell>
          <cell r="I438">
            <v>1</v>
          </cell>
          <cell r="J438">
            <v>1</v>
          </cell>
          <cell r="K438">
            <v>1.0269999999999999</v>
          </cell>
          <cell r="L438">
            <v>3367</v>
          </cell>
          <cell r="M438">
            <v>121.2</v>
          </cell>
          <cell r="N438">
            <v>1</v>
          </cell>
          <cell r="O438">
            <v>7400</v>
          </cell>
          <cell r="P438">
            <v>24915.8</v>
          </cell>
        </row>
        <row r="439">
          <cell r="A439" t="str">
            <v>4101</v>
          </cell>
          <cell r="B439">
            <v>706225</v>
          </cell>
          <cell r="C439" t="str">
            <v>270301</v>
          </cell>
          <cell r="D439" t="str">
            <v>П</v>
          </cell>
          <cell r="E439">
            <v>3.6</v>
          </cell>
          <cell r="F439">
            <v>620</v>
          </cell>
          <cell r="G439">
            <v>18</v>
          </cell>
          <cell r="H439">
            <v>10</v>
          </cell>
          <cell r="I439">
            <v>1</v>
          </cell>
          <cell r="J439">
            <v>1</v>
          </cell>
          <cell r="K439">
            <v>1.0269999999999999</v>
          </cell>
          <cell r="L439">
            <v>620</v>
          </cell>
          <cell r="M439">
            <v>22.3</v>
          </cell>
          <cell r="N439">
            <v>1</v>
          </cell>
          <cell r="O439">
            <v>7400</v>
          </cell>
          <cell r="P439">
            <v>4588</v>
          </cell>
        </row>
        <row r="440">
          <cell r="A440" t="str">
            <v>4102</v>
          </cell>
          <cell r="B440">
            <v>180139</v>
          </cell>
          <cell r="C440" t="str">
            <v>270301</v>
          </cell>
          <cell r="D440" t="str">
            <v>П</v>
          </cell>
          <cell r="E440">
            <v>3.5</v>
          </cell>
          <cell r="F440">
            <v>1019</v>
          </cell>
          <cell r="G440">
            <v>18</v>
          </cell>
          <cell r="H440">
            <v>10</v>
          </cell>
          <cell r="I440">
            <v>1</v>
          </cell>
          <cell r="J440">
            <v>1</v>
          </cell>
          <cell r="K440">
            <v>1.0269999999999999</v>
          </cell>
          <cell r="L440">
            <v>991</v>
          </cell>
          <cell r="M440">
            <v>35.700000000000003</v>
          </cell>
          <cell r="N440">
            <v>1</v>
          </cell>
          <cell r="O440">
            <v>6100</v>
          </cell>
          <cell r="P440">
            <v>6045.1</v>
          </cell>
        </row>
        <row r="441">
          <cell r="A441" t="str">
            <v>3103</v>
          </cell>
          <cell r="B441">
            <v>33549</v>
          </cell>
          <cell r="C441" t="str">
            <v>270301</v>
          </cell>
          <cell r="D441" t="str">
            <v>П</v>
          </cell>
          <cell r="E441">
            <v>3.4</v>
          </cell>
          <cell r="F441">
            <v>2810</v>
          </cell>
          <cell r="G441">
            <v>18</v>
          </cell>
          <cell r="H441">
            <v>10</v>
          </cell>
          <cell r="I441">
            <v>1</v>
          </cell>
          <cell r="J441">
            <v>1</v>
          </cell>
          <cell r="K441">
            <v>1.0269999999999999</v>
          </cell>
          <cell r="L441">
            <v>2654</v>
          </cell>
          <cell r="M441">
            <v>95.5</v>
          </cell>
          <cell r="N441">
            <v>1</v>
          </cell>
          <cell r="O441">
            <v>7500</v>
          </cell>
          <cell r="P441">
            <v>19905</v>
          </cell>
        </row>
        <row r="442">
          <cell r="A442" t="str">
            <v>1105</v>
          </cell>
          <cell r="B442">
            <v>5</v>
          </cell>
          <cell r="C442" t="str">
            <v>270301</v>
          </cell>
          <cell r="D442" t="str">
            <v>H</v>
          </cell>
          <cell r="E442">
            <v>2.6</v>
          </cell>
          <cell r="F442">
            <v>945</v>
          </cell>
          <cell r="G442">
            <v>18</v>
          </cell>
          <cell r="H442">
            <v>15</v>
          </cell>
          <cell r="I442">
            <v>1</v>
          </cell>
          <cell r="J442">
            <v>2</v>
          </cell>
          <cell r="K442">
            <v>1.0269999999999999</v>
          </cell>
          <cell r="L442">
            <v>683</v>
          </cell>
          <cell r="M442">
            <v>24.6</v>
          </cell>
          <cell r="N442">
            <v>2</v>
          </cell>
          <cell r="O442">
            <v>0</v>
          </cell>
          <cell r="P442">
            <v>0</v>
          </cell>
        </row>
        <row r="443">
          <cell r="A443" t="str">
            <v>3121</v>
          </cell>
          <cell r="B443">
            <v>21</v>
          </cell>
          <cell r="C443" t="str">
            <v>270301</v>
          </cell>
          <cell r="D443" t="str">
            <v>H</v>
          </cell>
          <cell r="E443">
            <v>3.3</v>
          </cell>
          <cell r="F443">
            <v>1361</v>
          </cell>
          <cell r="G443">
            <v>18</v>
          </cell>
          <cell r="H443">
            <v>10</v>
          </cell>
          <cell r="I443">
            <v>1</v>
          </cell>
          <cell r="J443">
            <v>2</v>
          </cell>
          <cell r="K443">
            <v>1.0269999999999999</v>
          </cell>
          <cell r="L443">
            <v>1248</v>
          </cell>
          <cell r="M443">
            <v>44.9</v>
          </cell>
          <cell r="N443">
            <v>2</v>
          </cell>
          <cell r="O443">
            <v>0</v>
          </cell>
          <cell r="P443">
            <v>0</v>
          </cell>
        </row>
        <row r="444">
          <cell r="A444" t="str">
            <v>6105</v>
          </cell>
          <cell r="B444">
            <v>4</v>
          </cell>
          <cell r="C444" t="str">
            <v>270301</v>
          </cell>
          <cell r="D444" t="str">
            <v>H</v>
          </cell>
          <cell r="E444">
            <v>3.2</v>
          </cell>
          <cell r="F444">
            <v>1720</v>
          </cell>
          <cell r="G444">
            <v>18</v>
          </cell>
          <cell r="H444">
            <v>20</v>
          </cell>
          <cell r="I444">
            <v>1</v>
          </cell>
          <cell r="J444">
            <v>2</v>
          </cell>
          <cell r="K444">
            <v>1.0269999999999999</v>
          </cell>
          <cell r="L444">
            <v>1529</v>
          </cell>
          <cell r="M444">
            <v>55</v>
          </cell>
          <cell r="N444">
            <v>2</v>
          </cell>
          <cell r="O444">
            <v>0</v>
          </cell>
          <cell r="P444">
            <v>0</v>
          </cell>
        </row>
        <row r="445">
          <cell r="A445" t="str">
            <v>4107</v>
          </cell>
          <cell r="B445">
            <v>127</v>
          </cell>
          <cell r="C445" t="str">
            <v>270301</v>
          </cell>
          <cell r="D445" t="str">
            <v>H</v>
          </cell>
          <cell r="E445">
            <v>3.2</v>
          </cell>
          <cell r="F445">
            <v>2917</v>
          </cell>
          <cell r="G445">
            <v>18</v>
          </cell>
          <cell r="H445">
            <v>20</v>
          </cell>
          <cell r="I445">
            <v>1</v>
          </cell>
          <cell r="J445">
            <v>2</v>
          </cell>
          <cell r="K445">
            <v>1.0269999999999999</v>
          </cell>
          <cell r="L445">
            <v>2593</v>
          </cell>
          <cell r="M445">
            <v>93.3</v>
          </cell>
          <cell r="N445">
            <v>2</v>
          </cell>
          <cell r="O445">
            <v>0</v>
          </cell>
          <cell r="P445">
            <v>0</v>
          </cell>
        </row>
        <row r="446">
          <cell r="A446" t="str">
            <v>4107</v>
          </cell>
          <cell r="B446">
            <v>126</v>
          </cell>
          <cell r="C446" t="str">
            <v>270301</v>
          </cell>
          <cell r="D446" t="str">
            <v>H</v>
          </cell>
          <cell r="E446">
            <v>3.2</v>
          </cell>
          <cell r="F446">
            <v>3770</v>
          </cell>
          <cell r="G446">
            <v>18</v>
          </cell>
          <cell r="H446">
            <v>20</v>
          </cell>
          <cell r="I446">
            <v>1</v>
          </cell>
          <cell r="J446">
            <v>2</v>
          </cell>
          <cell r="K446">
            <v>1.0269999999999999</v>
          </cell>
          <cell r="L446">
            <v>3351</v>
          </cell>
          <cell r="M446">
            <v>120.6</v>
          </cell>
          <cell r="N446">
            <v>2</v>
          </cell>
          <cell r="O446">
            <v>0</v>
          </cell>
          <cell r="P446">
            <v>0</v>
          </cell>
        </row>
        <row r="447">
          <cell r="A447" t="str">
            <v>1101</v>
          </cell>
          <cell r="B447">
            <v>336429</v>
          </cell>
          <cell r="C447" t="str">
            <v>280301</v>
          </cell>
          <cell r="D447" t="str">
            <v>H</v>
          </cell>
          <cell r="E447">
            <v>3.4</v>
          </cell>
          <cell r="F447">
            <v>3770</v>
          </cell>
          <cell r="G447">
            <v>18</v>
          </cell>
          <cell r="H447">
            <v>10</v>
          </cell>
          <cell r="I447">
            <v>1</v>
          </cell>
          <cell r="J447">
            <v>1</v>
          </cell>
          <cell r="K447">
            <v>1.0269999999999999</v>
          </cell>
          <cell r="L447">
            <v>3561</v>
          </cell>
          <cell r="M447">
            <v>128.19999999999999</v>
          </cell>
          <cell r="N447">
            <v>1</v>
          </cell>
          <cell r="O447">
            <v>7500</v>
          </cell>
          <cell r="P447">
            <v>26707.5</v>
          </cell>
        </row>
        <row r="448">
          <cell r="A448" t="str">
            <v>1103</v>
          </cell>
          <cell r="B448">
            <v>843278</v>
          </cell>
          <cell r="C448" t="str">
            <v>280301</v>
          </cell>
          <cell r="D448" t="str">
            <v>H</v>
          </cell>
          <cell r="E448">
            <v>3.5</v>
          </cell>
          <cell r="F448">
            <v>520</v>
          </cell>
          <cell r="G448">
            <v>18</v>
          </cell>
          <cell r="H448">
            <v>10</v>
          </cell>
          <cell r="I448">
            <v>1</v>
          </cell>
          <cell r="J448">
            <v>2</v>
          </cell>
          <cell r="K448">
            <v>1.0269999999999999</v>
          </cell>
          <cell r="L448">
            <v>506</v>
          </cell>
          <cell r="M448">
            <v>18.2</v>
          </cell>
          <cell r="N448">
            <v>2</v>
          </cell>
          <cell r="O448">
            <v>4856</v>
          </cell>
          <cell r="P448">
            <v>2457.14</v>
          </cell>
        </row>
        <row r="449">
          <cell r="A449" t="str">
            <v>1113</v>
          </cell>
          <cell r="B449">
            <v>537212</v>
          </cell>
          <cell r="C449" t="str">
            <v>280301</v>
          </cell>
          <cell r="D449" t="str">
            <v>П</v>
          </cell>
          <cell r="E449">
            <v>3.5</v>
          </cell>
          <cell r="F449">
            <v>505</v>
          </cell>
          <cell r="G449">
            <v>18</v>
          </cell>
          <cell r="H449">
            <v>10</v>
          </cell>
          <cell r="I449">
            <v>1</v>
          </cell>
          <cell r="J449">
            <v>1</v>
          </cell>
          <cell r="K449">
            <v>1.0269999999999999</v>
          </cell>
          <cell r="L449">
            <v>491</v>
          </cell>
          <cell r="M449">
            <v>17.7</v>
          </cell>
          <cell r="N449">
            <v>1</v>
          </cell>
          <cell r="O449">
            <v>7000</v>
          </cell>
          <cell r="P449">
            <v>3437</v>
          </cell>
        </row>
        <row r="450">
          <cell r="A450" t="str">
            <v>3105</v>
          </cell>
          <cell r="B450">
            <v>239660</v>
          </cell>
          <cell r="C450" t="str">
            <v>280301</v>
          </cell>
          <cell r="D450" t="str">
            <v>П</v>
          </cell>
          <cell r="E450">
            <v>3.5</v>
          </cell>
          <cell r="F450">
            <v>260</v>
          </cell>
          <cell r="G450">
            <v>18</v>
          </cell>
          <cell r="H450">
            <v>10</v>
          </cell>
          <cell r="I450">
            <v>1</v>
          </cell>
          <cell r="J450">
            <v>1</v>
          </cell>
          <cell r="K450">
            <v>1.0269999999999999</v>
          </cell>
          <cell r="L450">
            <v>253</v>
          </cell>
          <cell r="M450">
            <v>9.1</v>
          </cell>
          <cell r="N450">
            <v>1</v>
          </cell>
          <cell r="O450">
            <v>5500</v>
          </cell>
          <cell r="P450">
            <v>1391.5</v>
          </cell>
        </row>
        <row r="451">
          <cell r="A451" t="str">
            <v>3107</v>
          </cell>
          <cell r="B451">
            <v>136706</v>
          </cell>
          <cell r="C451" t="str">
            <v>280301</v>
          </cell>
          <cell r="D451" t="str">
            <v>H</v>
          </cell>
          <cell r="E451">
            <v>3.5</v>
          </cell>
          <cell r="F451">
            <v>1450</v>
          </cell>
          <cell r="G451">
            <v>18</v>
          </cell>
          <cell r="H451">
            <v>10</v>
          </cell>
          <cell r="I451">
            <v>1</v>
          </cell>
          <cell r="J451">
            <v>1</v>
          </cell>
          <cell r="K451">
            <v>1.0269999999999999</v>
          </cell>
          <cell r="L451">
            <v>1410</v>
          </cell>
          <cell r="M451">
            <v>50.8</v>
          </cell>
          <cell r="N451">
            <v>1</v>
          </cell>
          <cell r="O451">
            <v>7400</v>
          </cell>
          <cell r="P451">
            <v>10434</v>
          </cell>
        </row>
        <row r="452">
          <cell r="A452" t="str">
            <v>3108</v>
          </cell>
          <cell r="B452">
            <v>136595</v>
          </cell>
          <cell r="C452" t="str">
            <v>280301</v>
          </cell>
          <cell r="D452" t="str">
            <v>H</v>
          </cell>
          <cell r="E452">
            <v>3.5</v>
          </cell>
          <cell r="F452">
            <v>1880</v>
          </cell>
          <cell r="G452">
            <v>18</v>
          </cell>
          <cell r="H452">
            <v>10</v>
          </cell>
          <cell r="I452">
            <v>1</v>
          </cell>
          <cell r="J452">
            <v>1</v>
          </cell>
          <cell r="K452">
            <v>1.0269999999999999</v>
          </cell>
          <cell r="L452">
            <v>1828</v>
          </cell>
          <cell r="M452">
            <v>65.8</v>
          </cell>
          <cell r="N452">
            <v>1</v>
          </cell>
          <cell r="O452">
            <v>7400</v>
          </cell>
          <cell r="P452">
            <v>13527.2</v>
          </cell>
        </row>
        <row r="453">
          <cell r="A453" t="str">
            <v>3108</v>
          </cell>
          <cell r="B453">
            <v>136594</v>
          </cell>
          <cell r="C453" t="str">
            <v>280301</v>
          </cell>
          <cell r="D453" t="str">
            <v>H</v>
          </cell>
          <cell r="E453">
            <v>3.8</v>
          </cell>
          <cell r="F453">
            <v>1880</v>
          </cell>
          <cell r="G453">
            <v>18</v>
          </cell>
          <cell r="H453">
            <v>10</v>
          </cell>
          <cell r="I453">
            <v>1</v>
          </cell>
          <cell r="J453">
            <v>1</v>
          </cell>
          <cell r="K453">
            <v>1.0269999999999999</v>
          </cell>
          <cell r="L453">
            <v>1984</v>
          </cell>
          <cell r="M453">
            <v>71.400000000000006</v>
          </cell>
          <cell r="N453">
            <v>1</v>
          </cell>
          <cell r="O453">
            <v>7400</v>
          </cell>
          <cell r="P453">
            <v>14681.6</v>
          </cell>
        </row>
        <row r="454">
          <cell r="A454" t="str">
            <v>3109</v>
          </cell>
          <cell r="B454">
            <v>67258</v>
          </cell>
          <cell r="C454" t="str">
            <v>280301</v>
          </cell>
          <cell r="D454" t="str">
            <v>H</v>
          </cell>
          <cell r="E454">
            <v>3.6</v>
          </cell>
          <cell r="F454">
            <v>1220</v>
          </cell>
          <cell r="G454">
            <v>18</v>
          </cell>
          <cell r="H454">
            <v>10</v>
          </cell>
          <cell r="I454">
            <v>1</v>
          </cell>
          <cell r="J454">
            <v>1</v>
          </cell>
          <cell r="K454">
            <v>1.0269999999999999</v>
          </cell>
          <cell r="L454">
            <v>1220</v>
          </cell>
          <cell r="M454">
            <v>43.9</v>
          </cell>
          <cell r="N454">
            <v>1</v>
          </cell>
          <cell r="O454">
            <v>7400</v>
          </cell>
          <cell r="P454">
            <v>9028</v>
          </cell>
        </row>
        <row r="455">
          <cell r="A455" t="str">
            <v>4101</v>
          </cell>
          <cell r="B455">
            <v>706235</v>
          </cell>
          <cell r="C455" t="str">
            <v>280301</v>
          </cell>
          <cell r="D455" t="str">
            <v>П</v>
          </cell>
          <cell r="E455">
            <v>3.5</v>
          </cell>
          <cell r="F455">
            <v>600</v>
          </cell>
          <cell r="G455">
            <v>18</v>
          </cell>
          <cell r="H455">
            <v>10</v>
          </cell>
          <cell r="I455">
            <v>1</v>
          </cell>
          <cell r="J455">
            <v>1</v>
          </cell>
          <cell r="K455">
            <v>1.0269999999999999</v>
          </cell>
          <cell r="L455">
            <v>583</v>
          </cell>
          <cell r="M455">
            <v>21</v>
          </cell>
          <cell r="N455">
            <v>1</v>
          </cell>
          <cell r="O455">
            <v>7400</v>
          </cell>
          <cell r="P455">
            <v>4314.2</v>
          </cell>
        </row>
        <row r="456">
          <cell r="A456" t="str">
            <v>4101</v>
          </cell>
          <cell r="B456">
            <v>596</v>
          </cell>
          <cell r="C456" t="str">
            <v>280301</v>
          </cell>
          <cell r="D456" t="str">
            <v>П</v>
          </cell>
          <cell r="E456">
            <v>3.6</v>
          </cell>
          <cell r="F456">
            <v>2970</v>
          </cell>
          <cell r="G456">
            <v>18</v>
          </cell>
          <cell r="H456">
            <v>10</v>
          </cell>
          <cell r="I456">
            <v>1</v>
          </cell>
          <cell r="J456">
            <v>1</v>
          </cell>
          <cell r="K456">
            <v>1.0269999999999999</v>
          </cell>
          <cell r="L456">
            <v>2970</v>
          </cell>
          <cell r="M456">
            <v>106.9</v>
          </cell>
          <cell r="N456">
            <v>1</v>
          </cell>
          <cell r="O456">
            <v>7400</v>
          </cell>
          <cell r="P456">
            <v>21978</v>
          </cell>
        </row>
        <row r="457">
          <cell r="A457" t="str">
            <v>4102</v>
          </cell>
          <cell r="B457">
            <v>180139</v>
          </cell>
          <cell r="C457" t="str">
            <v>280301</v>
          </cell>
          <cell r="D457" t="str">
            <v>П</v>
          </cell>
          <cell r="E457">
            <v>3.6</v>
          </cell>
          <cell r="F457">
            <v>1169</v>
          </cell>
          <cell r="G457">
            <v>18</v>
          </cell>
          <cell r="H457">
            <v>10</v>
          </cell>
          <cell r="I457">
            <v>1</v>
          </cell>
          <cell r="J457">
            <v>1</v>
          </cell>
          <cell r="K457">
            <v>1.0269999999999999</v>
          </cell>
          <cell r="L457">
            <v>1169</v>
          </cell>
          <cell r="M457">
            <v>42.1</v>
          </cell>
          <cell r="N457">
            <v>1</v>
          </cell>
          <cell r="O457">
            <v>6100</v>
          </cell>
          <cell r="P457">
            <v>7130.9</v>
          </cell>
        </row>
        <row r="458">
          <cell r="A458" t="str">
            <v>3103</v>
          </cell>
          <cell r="B458">
            <v>33550</v>
          </cell>
          <cell r="C458" t="str">
            <v>280301</v>
          </cell>
          <cell r="D458" t="str">
            <v>П</v>
          </cell>
          <cell r="E458">
            <v>3.2</v>
          </cell>
          <cell r="F458">
            <v>2970</v>
          </cell>
          <cell r="G458">
            <v>18</v>
          </cell>
          <cell r="H458">
            <v>10</v>
          </cell>
          <cell r="I458">
            <v>1</v>
          </cell>
          <cell r="J458">
            <v>1</v>
          </cell>
          <cell r="K458">
            <v>1.0269999999999999</v>
          </cell>
          <cell r="L458">
            <v>2640</v>
          </cell>
          <cell r="M458">
            <v>95</v>
          </cell>
          <cell r="N458">
            <v>1</v>
          </cell>
          <cell r="O458">
            <v>7500</v>
          </cell>
          <cell r="P458">
            <v>19800</v>
          </cell>
        </row>
        <row r="459">
          <cell r="A459" t="str">
            <v>8001</v>
          </cell>
          <cell r="B459">
            <v>23</v>
          </cell>
          <cell r="C459" t="str">
            <v>280301</v>
          </cell>
          <cell r="D459" t="str">
            <v>П</v>
          </cell>
          <cell r="E459">
            <v>3.5</v>
          </cell>
          <cell r="F459">
            <v>750</v>
          </cell>
          <cell r="G459">
            <v>18</v>
          </cell>
          <cell r="H459">
            <v>10</v>
          </cell>
          <cell r="I459">
            <v>1</v>
          </cell>
          <cell r="J459">
            <v>1</v>
          </cell>
          <cell r="K459">
            <v>1.0269999999999999</v>
          </cell>
          <cell r="L459">
            <v>729</v>
          </cell>
          <cell r="M459">
            <v>26.3</v>
          </cell>
          <cell r="N459">
            <v>1</v>
          </cell>
          <cell r="O459">
            <v>7000</v>
          </cell>
          <cell r="P459">
            <v>5250</v>
          </cell>
        </row>
        <row r="460">
          <cell r="A460" t="str">
            <v>6105</v>
          </cell>
          <cell r="B460">
            <v>5</v>
          </cell>
          <cell r="C460" t="str">
            <v>280301</v>
          </cell>
          <cell r="D460" t="str">
            <v>H</v>
          </cell>
          <cell r="E460">
            <v>3.2</v>
          </cell>
          <cell r="F460">
            <v>1640</v>
          </cell>
          <cell r="G460">
            <v>18</v>
          </cell>
          <cell r="H460">
            <v>10</v>
          </cell>
          <cell r="I460">
            <v>1</v>
          </cell>
          <cell r="J460">
            <v>2</v>
          </cell>
          <cell r="K460">
            <v>1.0269999999999999</v>
          </cell>
          <cell r="L460">
            <v>1458</v>
          </cell>
          <cell r="M460">
            <v>52.5</v>
          </cell>
          <cell r="N460">
            <v>2</v>
          </cell>
          <cell r="O460">
            <v>0</v>
          </cell>
          <cell r="P460">
            <v>0</v>
          </cell>
        </row>
        <row r="461">
          <cell r="A461" t="str">
            <v>4107</v>
          </cell>
          <cell r="B461">
            <v>129</v>
          </cell>
          <cell r="C461" t="str">
            <v>280301</v>
          </cell>
          <cell r="D461" t="str">
            <v>H</v>
          </cell>
          <cell r="E461">
            <v>3.3</v>
          </cell>
          <cell r="F461">
            <v>2600</v>
          </cell>
          <cell r="G461">
            <v>18</v>
          </cell>
          <cell r="H461">
            <v>10</v>
          </cell>
          <cell r="I461">
            <v>1</v>
          </cell>
          <cell r="J461">
            <v>2</v>
          </cell>
          <cell r="K461">
            <v>1.0269999999999999</v>
          </cell>
          <cell r="L461">
            <v>2383</v>
          </cell>
          <cell r="M461">
            <v>85.8</v>
          </cell>
          <cell r="N461">
            <v>2</v>
          </cell>
          <cell r="O461">
            <v>0</v>
          </cell>
          <cell r="P461">
            <v>0</v>
          </cell>
        </row>
        <row r="462">
          <cell r="A462" t="str">
            <v>4107</v>
          </cell>
          <cell r="B462">
            <v>128</v>
          </cell>
          <cell r="C462" t="str">
            <v>280301</v>
          </cell>
          <cell r="D462" t="str">
            <v>H</v>
          </cell>
          <cell r="E462">
            <v>3.2</v>
          </cell>
          <cell r="F462">
            <v>3770</v>
          </cell>
          <cell r="G462">
            <v>18</v>
          </cell>
          <cell r="H462">
            <v>10</v>
          </cell>
          <cell r="I462">
            <v>1</v>
          </cell>
          <cell r="J462">
            <v>2</v>
          </cell>
          <cell r="K462">
            <v>1.0269999999999999</v>
          </cell>
          <cell r="L462">
            <v>3351</v>
          </cell>
          <cell r="M462">
            <v>120.6</v>
          </cell>
          <cell r="N462">
            <v>2</v>
          </cell>
          <cell r="O462">
            <v>0</v>
          </cell>
          <cell r="P462">
            <v>0</v>
          </cell>
        </row>
        <row r="463">
          <cell r="A463" t="str">
            <v>3121</v>
          </cell>
          <cell r="B463">
            <v>22</v>
          </cell>
          <cell r="C463" t="str">
            <v>280301</v>
          </cell>
          <cell r="D463" t="str">
            <v>H</v>
          </cell>
          <cell r="E463">
            <v>3.2</v>
          </cell>
          <cell r="F463">
            <v>1487</v>
          </cell>
          <cell r="G463">
            <v>18</v>
          </cell>
          <cell r="H463">
            <v>10</v>
          </cell>
          <cell r="I463">
            <v>1</v>
          </cell>
          <cell r="J463">
            <v>2</v>
          </cell>
          <cell r="K463">
            <v>1.0269999999999999</v>
          </cell>
          <cell r="L463">
            <v>1322</v>
          </cell>
          <cell r="M463">
            <v>47.6</v>
          </cell>
          <cell r="N463">
            <v>2</v>
          </cell>
          <cell r="O463">
            <v>0</v>
          </cell>
          <cell r="P463">
            <v>0</v>
          </cell>
        </row>
        <row r="464">
          <cell r="A464" t="str">
            <v>1105</v>
          </cell>
          <cell r="B464">
            <v>6</v>
          </cell>
          <cell r="C464" t="str">
            <v>280301</v>
          </cell>
          <cell r="D464" t="str">
            <v>H</v>
          </cell>
          <cell r="E464">
            <v>2.6</v>
          </cell>
          <cell r="F464">
            <v>1030</v>
          </cell>
          <cell r="G464">
            <v>18</v>
          </cell>
          <cell r="H464">
            <v>10</v>
          </cell>
          <cell r="I464">
            <v>1</v>
          </cell>
          <cell r="J464">
            <v>2</v>
          </cell>
          <cell r="K464">
            <v>1.0269999999999999</v>
          </cell>
          <cell r="L464">
            <v>744</v>
          </cell>
          <cell r="M464">
            <v>26.8</v>
          </cell>
          <cell r="N464">
            <v>2</v>
          </cell>
          <cell r="O464">
            <v>0</v>
          </cell>
          <cell r="P464">
            <v>0</v>
          </cell>
        </row>
        <row r="465">
          <cell r="A465" t="str">
            <v>1101</v>
          </cell>
          <cell r="B465">
            <v>336429</v>
          </cell>
          <cell r="C465" t="str">
            <v>290301</v>
          </cell>
          <cell r="D465" t="str">
            <v>H</v>
          </cell>
          <cell r="E465">
            <v>3.4</v>
          </cell>
          <cell r="F465">
            <v>3770</v>
          </cell>
          <cell r="G465">
            <v>18</v>
          </cell>
          <cell r="H465">
            <v>10</v>
          </cell>
          <cell r="I465">
            <v>1</v>
          </cell>
          <cell r="J465">
            <v>1</v>
          </cell>
          <cell r="K465">
            <v>1.0269999999999999</v>
          </cell>
          <cell r="L465">
            <v>3561</v>
          </cell>
          <cell r="M465">
            <v>128.19999999999999</v>
          </cell>
          <cell r="N465">
            <v>1</v>
          </cell>
          <cell r="O465">
            <v>7500</v>
          </cell>
          <cell r="P465">
            <v>26707.5</v>
          </cell>
        </row>
        <row r="466">
          <cell r="A466" t="str">
            <v>1103</v>
          </cell>
          <cell r="B466">
            <v>843279</v>
          </cell>
          <cell r="C466" t="str">
            <v>290301</v>
          </cell>
          <cell r="D466" t="str">
            <v>H</v>
          </cell>
          <cell r="E466">
            <v>2.9</v>
          </cell>
          <cell r="F466">
            <v>770</v>
          </cell>
          <cell r="G466">
            <v>18</v>
          </cell>
          <cell r="H466">
            <v>10</v>
          </cell>
          <cell r="I466">
            <v>1</v>
          </cell>
          <cell r="J466">
            <v>2</v>
          </cell>
          <cell r="K466">
            <v>1.0269999999999999</v>
          </cell>
          <cell r="L466">
            <v>620</v>
          </cell>
          <cell r="M466">
            <v>22.3</v>
          </cell>
          <cell r="N466">
            <v>2</v>
          </cell>
          <cell r="O466">
            <v>4856</v>
          </cell>
          <cell r="P466">
            <v>3010.72</v>
          </cell>
        </row>
        <row r="467">
          <cell r="A467" t="str">
            <v>1113</v>
          </cell>
          <cell r="B467">
            <v>537212</v>
          </cell>
          <cell r="C467" t="str">
            <v>290301</v>
          </cell>
          <cell r="D467" t="str">
            <v>П</v>
          </cell>
          <cell r="E467">
            <v>3.5</v>
          </cell>
          <cell r="F467">
            <v>540</v>
          </cell>
          <cell r="G467">
            <v>18</v>
          </cell>
          <cell r="H467">
            <v>10</v>
          </cell>
          <cell r="I467">
            <v>1</v>
          </cell>
          <cell r="J467">
            <v>1</v>
          </cell>
          <cell r="K467">
            <v>1.0269999999999999</v>
          </cell>
          <cell r="L467">
            <v>525</v>
          </cell>
          <cell r="M467">
            <v>18.899999999999999</v>
          </cell>
          <cell r="N467">
            <v>1</v>
          </cell>
          <cell r="O467">
            <v>7000</v>
          </cell>
          <cell r="P467">
            <v>3675</v>
          </cell>
        </row>
        <row r="468">
          <cell r="A468" t="str">
            <v>3107</v>
          </cell>
          <cell r="B468">
            <v>136707</v>
          </cell>
          <cell r="C468" t="str">
            <v>290301</v>
          </cell>
          <cell r="D468" t="str">
            <v>H</v>
          </cell>
          <cell r="E468">
            <v>3.5</v>
          </cell>
          <cell r="F468">
            <v>1500</v>
          </cell>
          <cell r="G468">
            <v>18</v>
          </cell>
          <cell r="H468">
            <v>10</v>
          </cell>
          <cell r="I468">
            <v>1</v>
          </cell>
          <cell r="J468">
            <v>1</v>
          </cell>
          <cell r="K468">
            <v>1.0269999999999999</v>
          </cell>
          <cell r="L468">
            <v>1458</v>
          </cell>
          <cell r="M468">
            <v>52.5</v>
          </cell>
          <cell r="N468">
            <v>1</v>
          </cell>
          <cell r="O468">
            <v>7400</v>
          </cell>
          <cell r="P468">
            <v>10789.2</v>
          </cell>
        </row>
        <row r="469">
          <cell r="A469" t="str">
            <v>3108</v>
          </cell>
          <cell r="B469">
            <v>136596</v>
          </cell>
          <cell r="C469" t="str">
            <v>290301</v>
          </cell>
          <cell r="D469" t="str">
            <v>H</v>
          </cell>
          <cell r="E469">
            <v>3.6</v>
          </cell>
          <cell r="F469">
            <v>1880</v>
          </cell>
          <cell r="G469">
            <v>18</v>
          </cell>
          <cell r="H469">
            <v>10</v>
          </cell>
          <cell r="I469">
            <v>1</v>
          </cell>
          <cell r="J469">
            <v>1</v>
          </cell>
          <cell r="K469">
            <v>1.0269999999999999</v>
          </cell>
          <cell r="L469">
            <v>1880</v>
          </cell>
          <cell r="M469">
            <v>67.7</v>
          </cell>
          <cell r="N469">
            <v>1</v>
          </cell>
          <cell r="O469">
            <v>7400</v>
          </cell>
          <cell r="P469">
            <v>13912</v>
          </cell>
        </row>
        <row r="470">
          <cell r="A470" t="str">
            <v>3108</v>
          </cell>
          <cell r="B470">
            <v>136597</v>
          </cell>
          <cell r="C470" t="str">
            <v>290301</v>
          </cell>
          <cell r="D470" t="str">
            <v>H</v>
          </cell>
          <cell r="E470">
            <v>3.6</v>
          </cell>
          <cell r="F470">
            <v>1880</v>
          </cell>
          <cell r="G470">
            <v>18</v>
          </cell>
          <cell r="H470">
            <v>10</v>
          </cell>
          <cell r="I470">
            <v>1</v>
          </cell>
          <cell r="J470">
            <v>1</v>
          </cell>
          <cell r="K470">
            <v>1.0269999999999999</v>
          </cell>
          <cell r="L470">
            <v>1880</v>
          </cell>
          <cell r="M470">
            <v>67.7</v>
          </cell>
          <cell r="N470">
            <v>1</v>
          </cell>
          <cell r="O470">
            <v>7400</v>
          </cell>
          <cell r="P470">
            <v>13912</v>
          </cell>
        </row>
        <row r="471">
          <cell r="A471" t="str">
            <v>3109</v>
          </cell>
          <cell r="B471">
            <v>67258</v>
          </cell>
          <cell r="C471" t="str">
            <v>290301</v>
          </cell>
          <cell r="D471" t="str">
            <v>H</v>
          </cell>
          <cell r="E471">
            <v>3.5</v>
          </cell>
          <cell r="F471">
            <v>1210</v>
          </cell>
          <cell r="G471">
            <v>18</v>
          </cell>
          <cell r="H471">
            <v>10</v>
          </cell>
          <cell r="I471">
            <v>1</v>
          </cell>
          <cell r="J471">
            <v>1</v>
          </cell>
          <cell r="K471">
            <v>1.0269999999999999</v>
          </cell>
          <cell r="L471">
            <v>1176</v>
          </cell>
          <cell r="M471">
            <v>42.4</v>
          </cell>
          <cell r="N471">
            <v>1</v>
          </cell>
          <cell r="O471">
            <v>7400</v>
          </cell>
          <cell r="P471">
            <v>8702.4</v>
          </cell>
        </row>
        <row r="472">
          <cell r="A472" t="str">
            <v>3114</v>
          </cell>
          <cell r="B472">
            <v>55796</v>
          </cell>
          <cell r="C472" t="str">
            <v>290301</v>
          </cell>
          <cell r="D472" t="str">
            <v>П</v>
          </cell>
          <cell r="E472">
            <v>3.4</v>
          </cell>
          <cell r="F472">
            <v>1500</v>
          </cell>
          <cell r="G472">
            <v>18</v>
          </cell>
          <cell r="H472">
            <v>10</v>
          </cell>
          <cell r="I472">
            <v>1</v>
          </cell>
          <cell r="J472">
            <v>1</v>
          </cell>
          <cell r="K472">
            <v>1.0269999999999999</v>
          </cell>
          <cell r="L472">
            <v>1417</v>
          </cell>
          <cell r="M472">
            <v>51</v>
          </cell>
          <cell r="N472">
            <v>1</v>
          </cell>
          <cell r="O472">
            <v>7000</v>
          </cell>
          <cell r="P472">
            <v>9919</v>
          </cell>
        </row>
        <row r="473">
          <cell r="A473" t="str">
            <v>4108</v>
          </cell>
          <cell r="B473">
            <v>833345</v>
          </cell>
          <cell r="C473" t="str">
            <v>290301</v>
          </cell>
          <cell r="D473" t="str">
            <v>П</v>
          </cell>
          <cell r="E473">
            <v>3.5</v>
          </cell>
          <cell r="F473">
            <v>355</v>
          </cell>
          <cell r="G473">
            <v>18</v>
          </cell>
          <cell r="H473">
            <v>10</v>
          </cell>
          <cell r="I473">
            <v>1</v>
          </cell>
          <cell r="J473">
            <v>1</v>
          </cell>
          <cell r="K473">
            <v>1.0269999999999999</v>
          </cell>
          <cell r="L473">
            <v>345</v>
          </cell>
          <cell r="M473">
            <v>12.4</v>
          </cell>
          <cell r="N473">
            <v>1</v>
          </cell>
          <cell r="O473">
            <v>6100</v>
          </cell>
          <cell r="P473">
            <v>2104.5</v>
          </cell>
        </row>
        <row r="474">
          <cell r="A474" t="str">
            <v>4101</v>
          </cell>
          <cell r="B474">
            <v>706236</v>
          </cell>
          <cell r="C474" t="str">
            <v>290301</v>
          </cell>
          <cell r="D474" t="str">
            <v>П</v>
          </cell>
          <cell r="E474">
            <v>3.5</v>
          </cell>
          <cell r="F474">
            <v>650</v>
          </cell>
          <cell r="G474">
            <v>18</v>
          </cell>
          <cell r="H474">
            <v>10</v>
          </cell>
          <cell r="I474">
            <v>1</v>
          </cell>
          <cell r="J474">
            <v>1</v>
          </cell>
          <cell r="K474">
            <v>1.0269999999999999</v>
          </cell>
          <cell r="L474">
            <v>632</v>
          </cell>
          <cell r="M474">
            <v>22.8</v>
          </cell>
          <cell r="N474">
            <v>1</v>
          </cell>
          <cell r="O474">
            <v>7400</v>
          </cell>
          <cell r="P474">
            <v>4676.8</v>
          </cell>
        </row>
        <row r="475">
          <cell r="A475" t="str">
            <v>4101</v>
          </cell>
          <cell r="B475">
            <v>597</v>
          </cell>
          <cell r="C475" t="str">
            <v>290301</v>
          </cell>
          <cell r="D475" t="str">
            <v>П</v>
          </cell>
          <cell r="E475">
            <v>3.6</v>
          </cell>
          <cell r="F475">
            <v>2415</v>
          </cell>
          <cell r="G475">
            <v>18</v>
          </cell>
          <cell r="H475">
            <v>10</v>
          </cell>
          <cell r="I475">
            <v>1</v>
          </cell>
          <cell r="J475">
            <v>1</v>
          </cell>
          <cell r="K475">
            <v>1.0269999999999999</v>
          </cell>
          <cell r="L475">
            <v>2415</v>
          </cell>
          <cell r="M475">
            <v>86.9</v>
          </cell>
          <cell r="N475">
            <v>1</v>
          </cell>
          <cell r="O475">
            <v>7400</v>
          </cell>
          <cell r="P475">
            <v>17871</v>
          </cell>
        </row>
        <row r="476">
          <cell r="A476" t="str">
            <v>4102</v>
          </cell>
          <cell r="B476">
            <v>180140</v>
          </cell>
          <cell r="C476" t="str">
            <v>290301</v>
          </cell>
          <cell r="D476" t="str">
            <v>П</v>
          </cell>
          <cell r="E476">
            <v>3.3</v>
          </cell>
          <cell r="F476">
            <v>1180</v>
          </cell>
          <cell r="G476">
            <v>18</v>
          </cell>
          <cell r="H476">
            <v>10</v>
          </cell>
          <cell r="I476">
            <v>1</v>
          </cell>
          <cell r="J476">
            <v>1</v>
          </cell>
          <cell r="K476">
            <v>1.0269999999999999</v>
          </cell>
          <cell r="L476">
            <v>1082</v>
          </cell>
          <cell r="M476">
            <v>38.9</v>
          </cell>
          <cell r="N476">
            <v>1</v>
          </cell>
          <cell r="O476">
            <v>6100</v>
          </cell>
          <cell r="P476">
            <v>6600.2</v>
          </cell>
        </row>
        <row r="477">
          <cell r="A477" t="str">
            <v>3103</v>
          </cell>
          <cell r="B477">
            <v>33550</v>
          </cell>
          <cell r="C477" t="str">
            <v>290301</v>
          </cell>
          <cell r="D477" t="str">
            <v>П</v>
          </cell>
          <cell r="E477">
            <v>3.2</v>
          </cell>
          <cell r="F477">
            <v>2710</v>
          </cell>
          <cell r="G477">
            <v>18</v>
          </cell>
          <cell r="H477">
            <v>10</v>
          </cell>
          <cell r="I477">
            <v>1</v>
          </cell>
          <cell r="J477">
            <v>1</v>
          </cell>
          <cell r="K477">
            <v>1.0269999999999999</v>
          </cell>
          <cell r="L477">
            <v>2409</v>
          </cell>
          <cell r="M477">
            <v>86.7</v>
          </cell>
          <cell r="N477">
            <v>1</v>
          </cell>
          <cell r="O477">
            <v>7500</v>
          </cell>
          <cell r="P477">
            <v>18067.5</v>
          </cell>
        </row>
        <row r="478">
          <cell r="A478" t="str">
            <v>4107</v>
          </cell>
          <cell r="B478">
            <v>130</v>
          </cell>
          <cell r="C478" t="str">
            <v>290301</v>
          </cell>
          <cell r="D478" t="str">
            <v>H</v>
          </cell>
          <cell r="E478">
            <v>3.2</v>
          </cell>
          <cell r="F478">
            <v>3770</v>
          </cell>
          <cell r="G478">
            <v>18</v>
          </cell>
          <cell r="H478">
            <v>16</v>
          </cell>
          <cell r="I478">
            <v>1</v>
          </cell>
          <cell r="J478">
            <v>2</v>
          </cell>
          <cell r="K478">
            <v>1.0269999999999999</v>
          </cell>
          <cell r="L478">
            <v>3351</v>
          </cell>
          <cell r="M478">
            <v>120.6</v>
          </cell>
          <cell r="N478">
            <v>2</v>
          </cell>
          <cell r="O478">
            <v>0</v>
          </cell>
          <cell r="P478">
            <v>0</v>
          </cell>
        </row>
        <row r="479">
          <cell r="A479" t="str">
            <v>4107</v>
          </cell>
          <cell r="B479">
            <v>131</v>
          </cell>
          <cell r="C479" t="str">
            <v>290301</v>
          </cell>
          <cell r="D479" t="str">
            <v>H</v>
          </cell>
          <cell r="E479">
            <v>3.1</v>
          </cell>
          <cell r="F479">
            <v>3580</v>
          </cell>
          <cell r="G479">
            <v>18</v>
          </cell>
          <cell r="H479">
            <v>16</v>
          </cell>
          <cell r="I479">
            <v>1</v>
          </cell>
          <cell r="J479">
            <v>2</v>
          </cell>
          <cell r="K479">
            <v>1.0269999999999999</v>
          </cell>
          <cell r="L479">
            <v>3083</v>
          </cell>
          <cell r="M479">
            <v>111</v>
          </cell>
          <cell r="N479">
            <v>2</v>
          </cell>
          <cell r="O479">
            <v>0</v>
          </cell>
          <cell r="P479">
            <v>0</v>
          </cell>
        </row>
        <row r="480">
          <cell r="A480" t="str">
            <v>6105</v>
          </cell>
          <cell r="B480">
            <v>6</v>
          </cell>
          <cell r="C480" t="str">
            <v>290301</v>
          </cell>
          <cell r="D480" t="str">
            <v>H</v>
          </cell>
          <cell r="E480">
            <v>3.2</v>
          </cell>
          <cell r="F480">
            <v>1725</v>
          </cell>
          <cell r="G480">
            <v>18</v>
          </cell>
          <cell r="H480">
            <v>15</v>
          </cell>
          <cell r="I480">
            <v>1</v>
          </cell>
          <cell r="J480">
            <v>2</v>
          </cell>
          <cell r="K480">
            <v>1.0269999999999999</v>
          </cell>
          <cell r="L480">
            <v>1533</v>
          </cell>
          <cell r="M480">
            <v>55.2</v>
          </cell>
          <cell r="N480">
            <v>2</v>
          </cell>
          <cell r="O480">
            <v>0</v>
          </cell>
          <cell r="P480">
            <v>0</v>
          </cell>
        </row>
        <row r="481">
          <cell r="A481" t="str">
            <v>3121</v>
          </cell>
          <cell r="B481">
            <v>4</v>
          </cell>
          <cell r="C481" t="str">
            <v>290301</v>
          </cell>
          <cell r="D481" t="str">
            <v>H</v>
          </cell>
          <cell r="E481">
            <v>3.2</v>
          </cell>
          <cell r="F481">
            <v>1605</v>
          </cell>
          <cell r="G481">
            <v>18</v>
          </cell>
          <cell r="H481">
            <v>16</v>
          </cell>
          <cell r="I481">
            <v>1</v>
          </cell>
          <cell r="J481">
            <v>2</v>
          </cell>
          <cell r="K481">
            <v>1.0269999999999999</v>
          </cell>
          <cell r="L481">
            <v>1427</v>
          </cell>
          <cell r="M481">
            <v>51.4</v>
          </cell>
          <cell r="N481">
            <v>2</v>
          </cell>
          <cell r="O481">
            <v>0</v>
          </cell>
          <cell r="P481">
            <v>0</v>
          </cell>
        </row>
        <row r="482">
          <cell r="A482" t="str">
            <v>1105</v>
          </cell>
          <cell r="B482">
            <v>7</v>
          </cell>
          <cell r="C482" t="str">
            <v>290301</v>
          </cell>
          <cell r="D482" t="str">
            <v>H</v>
          </cell>
          <cell r="E482">
            <v>2.4</v>
          </cell>
          <cell r="F482">
            <v>1125</v>
          </cell>
          <cell r="G482">
            <v>18</v>
          </cell>
          <cell r="H482">
            <v>10</v>
          </cell>
          <cell r="I482">
            <v>1</v>
          </cell>
          <cell r="J482">
            <v>2</v>
          </cell>
          <cell r="K482">
            <v>1.0269999999999999</v>
          </cell>
          <cell r="L482">
            <v>750</v>
          </cell>
          <cell r="M482">
            <v>27</v>
          </cell>
          <cell r="N482">
            <v>2</v>
          </cell>
          <cell r="O482">
            <v>0</v>
          </cell>
          <cell r="P482">
            <v>0</v>
          </cell>
        </row>
        <row r="483">
          <cell r="A483" t="str">
            <v>1101</v>
          </cell>
          <cell r="B483">
            <v>336430</v>
          </cell>
          <cell r="C483" t="str">
            <v>300301</v>
          </cell>
          <cell r="D483" t="str">
            <v>H</v>
          </cell>
          <cell r="E483">
            <v>3.3</v>
          </cell>
          <cell r="F483">
            <v>3700</v>
          </cell>
          <cell r="G483">
            <v>18</v>
          </cell>
          <cell r="H483">
            <v>10</v>
          </cell>
          <cell r="I483">
            <v>1</v>
          </cell>
          <cell r="J483">
            <v>1</v>
          </cell>
          <cell r="K483">
            <v>1.0269999999999999</v>
          </cell>
          <cell r="L483">
            <v>3392</v>
          </cell>
          <cell r="M483">
            <v>122.1</v>
          </cell>
          <cell r="N483">
            <v>1</v>
          </cell>
          <cell r="O483">
            <v>7500</v>
          </cell>
          <cell r="P483">
            <v>25440</v>
          </cell>
        </row>
        <row r="484">
          <cell r="A484" t="str">
            <v>1101</v>
          </cell>
          <cell r="B484">
            <v>336431</v>
          </cell>
          <cell r="C484" t="str">
            <v>300301</v>
          </cell>
          <cell r="D484" t="str">
            <v>H</v>
          </cell>
          <cell r="E484">
            <v>3.5</v>
          </cell>
          <cell r="F484">
            <v>3700</v>
          </cell>
          <cell r="G484">
            <v>18</v>
          </cell>
          <cell r="H484">
            <v>10</v>
          </cell>
          <cell r="I484">
            <v>1</v>
          </cell>
          <cell r="J484">
            <v>1</v>
          </cell>
          <cell r="K484">
            <v>1.0269999999999999</v>
          </cell>
          <cell r="L484">
            <v>3597</v>
          </cell>
          <cell r="M484">
            <v>129.5</v>
          </cell>
          <cell r="N484">
            <v>1</v>
          </cell>
          <cell r="O484">
            <v>7500</v>
          </cell>
          <cell r="P484">
            <v>26977.5</v>
          </cell>
        </row>
        <row r="485">
          <cell r="A485" t="str">
            <v>1103</v>
          </cell>
          <cell r="B485">
            <v>843280</v>
          </cell>
          <cell r="C485" t="str">
            <v>300301</v>
          </cell>
          <cell r="D485" t="str">
            <v>H</v>
          </cell>
          <cell r="E485">
            <v>3</v>
          </cell>
          <cell r="F485">
            <v>1380</v>
          </cell>
          <cell r="G485">
            <v>18</v>
          </cell>
          <cell r="H485">
            <v>10</v>
          </cell>
          <cell r="I485">
            <v>1</v>
          </cell>
          <cell r="J485">
            <v>2</v>
          </cell>
          <cell r="K485">
            <v>1.0269999999999999</v>
          </cell>
          <cell r="L485">
            <v>1150</v>
          </cell>
          <cell r="M485">
            <v>41.4</v>
          </cell>
          <cell r="N485">
            <v>2</v>
          </cell>
          <cell r="O485">
            <v>4856</v>
          </cell>
          <cell r="P485">
            <v>5584.4</v>
          </cell>
        </row>
        <row r="486">
          <cell r="A486" t="str">
            <v>1113</v>
          </cell>
          <cell r="B486">
            <v>537213</v>
          </cell>
          <cell r="C486" t="str">
            <v>300301</v>
          </cell>
          <cell r="D486" t="str">
            <v>П</v>
          </cell>
          <cell r="E486">
            <v>3.5</v>
          </cell>
          <cell r="F486">
            <v>530</v>
          </cell>
          <cell r="G486">
            <v>18</v>
          </cell>
          <cell r="H486">
            <v>10</v>
          </cell>
          <cell r="I486">
            <v>1</v>
          </cell>
          <cell r="J486">
            <v>1</v>
          </cell>
          <cell r="K486">
            <v>1.0269999999999999</v>
          </cell>
          <cell r="L486">
            <v>515</v>
          </cell>
          <cell r="M486">
            <v>18.5</v>
          </cell>
          <cell r="N486">
            <v>1</v>
          </cell>
          <cell r="O486">
            <v>7000</v>
          </cell>
          <cell r="P486">
            <v>3605</v>
          </cell>
        </row>
        <row r="487">
          <cell r="A487" t="str">
            <v>3105</v>
          </cell>
          <cell r="B487">
            <v>239661</v>
          </cell>
          <cell r="C487" t="str">
            <v>300301</v>
          </cell>
          <cell r="D487" t="str">
            <v>П</v>
          </cell>
          <cell r="E487">
            <v>3.5</v>
          </cell>
          <cell r="F487">
            <v>460</v>
          </cell>
          <cell r="G487">
            <v>17</v>
          </cell>
          <cell r="H487">
            <v>10</v>
          </cell>
          <cell r="I487">
            <v>1</v>
          </cell>
          <cell r="J487">
            <v>1</v>
          </cell>
          <cell r="K487">
            <v>1.0269999999999999</v>
          </cell>
          <cell r="L487">
            <v>447</v>
          </cell>
          <cell r="M487">
            <v>16.100000000000001</v>
          </cell>
          <cell r="N487">
            <v>1</v>
          </cell>
          <cell r="O487">
            <v>5500</v>
          </cell>
          <cell r="P487">
            <v>2458.5</v>
          </cell>
        </row>
        <row r="488">
          <cell r="A488" t="str">
            <v>3107</v>
          </cell>
          <cell r="B488">
            <v>136708</v>
          </cell>
          <cell r="C488" t="str">
            <v>300301</v>
          </cell>
          <cell r="D488" t="str">
            <v>H</v>
          </cell>
          <cell r="E488">
            <v>3.6</v>
          </cell>
          <cell r="F488">
            <v>1479</v>
          </cell>
          <cell r="G488">
            <v>18</v>
          </cell>
          <cell r="H488">
            <v>10</v>
          </cell>
          <cell r="I488">
            <v>1</v>
          </cell>
          <cell r="J488">
            <v>1</v>
          </cell>
          <cell r="K488">
            <v>1.0269999999999999</v>
          </cell>
          <cell r="L488">
            <v>1479</v>
          </cell>
          <cell r="M488">
            <v>53.2</v>
          </cell>
          <cell r="N488">
            <v>1</v>
          </cell>
          <cell r="O488">
            <v>7400</v>
          </cell>
          <cell r="P488">
            <v>10944.6</v>
          </cell>
        </row>
        <row r="489">
          <cell r="A489" t="str">
            <v>3108</v>
          </cell>
          <cell r="B489">
            <v>136598</v>
          </cell>
          <cell r="C489" t="str">
            <v>300301</v>
          </cell>
          <cell r="D489" t="str">
            <v>H</v>
          </cell>
          <cell r="E489">
            <v>3.5</v>
          </cell>
          <cell r="F489">
            <v>1875</v>
          </cell>
          <cell r="G489">
            <v>18</v>
          </cell>
          <cell r="H489">
            <v>10</v>
          </cell>
          <cell r="I489">
            <v>1</v>
          </cell>
          <cell r="J489">
            <v>1</v>
          </cell>
          <cell r="K489">
            <v>1.0269999999999999</v>
          </cell>
          <cell r="L489">
            <v>1823</v>
          </cell>
          <cell r="M489">
            <v>65.599999999999994</v>
          </cell>
          <cell r="N489">
            <v>1</v>
          </cell>
          <cell r="O489">
            <v>7400</v>
          </cell>
          <cell r="P489">
            <v>13490.2</v>
          </cell>
        </row>
        <row r="490">
          <cell r="A490" t="str">
            <v>3108</v>
          </cell>
          <cell r="B490">
            <v>136597</v>
          </cell>
          <cell r="C490" t="str">
            <v>300301</v>
          </cell>
          <cell r="D490" t="str">
            <v>H</v>
          </cell>
          <cell r="E490">
            <v>3.3</v>
          </cell>
          <cell r="F490">
            <v>1880</v>
          </cell>
          <cell r="G490">
            <v>18</v>
          </cell>
          <cell r="H490">
            <v>10</v>
          </cell>
          <cell r="I490">
            <v>1</v>
          </cell>
          <cell r="J490">
            <v>1</v>
          </cell>
          <cell r="K490">
            <v>1.0269999999999999</v>
          </cell>
          <cell r="L490">
            <v>1723</v>
          </cell>
          <cell r="M490">
            <v>62</v>
          </cell>
          <cell r="N490">
            <v>1</v>
          </cell>
          <cell r="O490">
            <v>7400</v>
          </cell>
          <cell r="P490">
            <v>12750.2</v>
          </cell>
        </row>
        <row r="491">
          <cell r="A491" t="str">
            <v>3109</v>
          </cell>
          <cell r="B491">
            <v>67276</v>
          </cell>
          <cell r="C491" t="str">
            <v>300301</v>
          </cell>
          <cell r="D491" t="str">
            <v>H</v>
          </cell>
          <cell r="E491">
            <v>3.6</v>
          </cell>
          <cell r="F491">
            <v>1200</v>
          </cell>
          <cell r="G491">
            <v>18</v>
          </cell>
          <cell r="H491">
            <v>10</v>
          </cell>
          <cell r="I491">
            <v>1</v>
          </cell>
          <cell r="J491">
            <v>1</v>
          </cell>
          <cell r="K491">
            <v>1.0269999999999999</v>
          </cell>
          <cell r="L491">
            <v>1200</v>
          </cell>
          <cell r="M491">
            <v>43.2</v>
          </cell>
          <cell r="N491">
            <v>1</v>
          </cell>
          <cell r="O491">
            <v>7400</v>
          </cell>
          <cell r="P491">
            <v>8880</v>
          </cell>
        </row>
        <row r="492">
          <cell r="A492" t="str">
            <v>4103</v>
          </cell>
          <cell r="B492">
            <v>690555</v>
          </cell>
          <cell r="C492" t="str">
            <v>300301</v>
          </cell>
          <cell r="D492" t="str">
            <v>H</v>
          </cell>
          <cell r="E492">
            <v>3.2</v>
          </cell>
          <cell r="F492">
            <v>3770</v>
          </cell>
          <cell r="G492">
            <v>18</v>
          </cell>
          <cell r="H492">
            <v>10</v>
          </cell>
          <cell r="I492">
            <v>1</v>
          </cell>
          <cell r="J492">
            <v>1</v>
          </cell>
          <cell r="K492">
            <v>1.0269999999999999</v>
          </cell>
          <cell r="L492">
            <v>3351</v>
          </cell>
          <cell r="M492">
            <v>120.6</v>
          </cell>
          <cell r="N492">
            <v>1</v>
          </cell>
          <cell r="O492">
            <v>7400</v>
          </cell>
          <cell r="P492">
            <v>27898</v>
          </cell>
        </row>
        <row r="493">
          <cell r="A493" t="str">
            <v>4101</v>
          </cell>
          <cell r="B493">
            <v>598</v>
          </cell>
          <cell r="C493" t="str">
            <v>300301</v>
          </cell>
          <cell r="D493" t="str">
            <v>П</v>
          </cell>
          <cell r="E493">
            <v>3.7</v>
          </cell>
          <cell r="F493">
            <v>3650</v>
          </cell>
          <cell r="G493">
            <v>18</v>
          </cell>
          <cell r="H493">
            <v>10</v>
          </cell>
          <cell r="I493">
            <v>1</v>
          </cell>
          <cell r="J493">
            <v>1</v>
          </cell>
          <cell r="K493">
            <v>1.0269999999999999</v>
          </cell>
          <cell r="L493">
            <v>3751</v>
          </cell>
          <cell r="M493">
            <v>135</v>
          </cell>
          <cell r="N493">
            <v>1</v>
          </cell>
          <cell r="O493">
            <v>7400</v>
          </cell>
          <cell r="P493">
            <v>27757.4</v>
          </cell>
        </row>
        <row r="494">
          <cell r="A494" t="str">
            <v>4101</v>
          </cell>
          <cell r="B494">
            <v>706237</v>
          </cell>
          <cell r="C494" t="str">
            <v>300301</v>
          </cell>
          <cell r="D494" t="str">
            <v>П</v>
          </cell>
          <cell r="E494">
            <v>3.6</v>
          </cell>
          <cell r="F494">
            <v>690</v>
          </cell>
          <cell r="G494">
            <v>19</v>
          </cell>
          <cell r="H494">
            <v>10</v>
          </cell>
          <cell r="I494">
            <v>1</v>
          </cell>
          <cell r="J494">
            <v>2</v>
          </cell>
          <cell r="K494">
            <v>1.0269999999999999</v>
          </cell>
          <cell r="L494">
            <v>690</v>
          </cell>
          <cell r="M494">
            <v>24.8</v>
          </cell>
          <cell r="N494">
            <v>1</v>
          </cell>
          <cell r="O494">
            <v>7400</v>
          </cell>
          <cell r="P494">
            <v>5106</v>
          </cell>
        </row>
        <row r="495">
          <cell r="A495" t="str">
            <v>4102</v>
          </cell>
          <cell r="B495">
            <v>180140</v>
          </cell>
          <cell r="C495" t="str">
            <v>300301</v>
          </cell>
          <cell r="D495" t="str">
            <v>П</v>
          </cell>
          <cell r="E495">
            <v>3.5</v>
          </cell>
          <cell r="F495">
            <v>1170</v>
          </cell>
          <cell r="G495">
            <v>18</v>
          </cell>
          <cell r="H495">
            <v>10</v>
          </cell>
          <cell r="I495">
            <v>1</v>
          </cell>
          <cell r="J495">
            <v>1</v>
          </cell>
          <cell r="K495">
            <v>1.0269999999999999</v>
          </cell>
          <cell r="L495">
            <v>1138</v>
          </cell>
          <cell r="M495">
            <v>40.9</v>
          </cell>
          <cell r="N495">
            <v>1</v>
          </cell>
          <cell r="O495">
            <v>6100</v>
          </cell>
          <cell r="P495">
            <v>6941.8</v>
          </cell>
        </row>
        <row r="496">
          <cell r="A496" t="str">
            <v>3103</v>
          </cell>
          <cell r="B496">
            <v>33952</v>
          </cell>
          <cell r="C496" t="str">
            <v>300301</v>
          </cell>
          <cell r="D496" t="str">
            <v>П</v>
          </cell>
          <cell r="E496">
            <v>3.4</v>
          </cell>
          <cell r="F496">
            <v>2780</v>
          </cell>
          <cell r="G496">
            <v>18</v>
          </cell>
          <cell r="H496">
            <v>10</v>
          </cell>
          <cell r="I496">
            <v>1</v>
          </cell>
          <cell r="J496">
            <v>1</v>
          </cell>
          <cell r="K496">
            <v>1.0269999999999999</v>
          </cell>
          <cell r="L496">
            <v>2626</v>
          </cell>
          <cell r="M496">
            <v>94.5</v>
          </cell>
          <cell r="N496">
            <v>1</v>
          </cell>
          <cell r="O496">
            <v>7500</v>
          </cell>
          <cell r="P496">
            <v>19695</v>
          </cell>
        </row>
        <row r="497">
          <cell r="A497" t="str">
            <v>6105</v>
          </cell>
          <cell r="B497">
            <v>516</v>
          </cell>
          <cell r="C497" t="str">
            <v>300301</v>
          </cell>
          <cell r="D497" t="str">
            <v>H</v>
          </cell>
          <cell r="E497">
            <v>3.2</v>
          </cell>
          <cell r="F497">
            <v>1855</v>
          </cell>
          <cell r="G497">
            <v>18</v>
          </cell>
          <cell r="H497">
            <v>18</v>
          </cell>
          <cell r="I497">
            <v>1</v>
          </cell>
          <cell r="J497">
            <v>2</v>
          </cell>
          <cell r="K497">
            <v>1.0269999999999999</v>
          </cell>
          <cell r="L497">
            <v>1649</v>
          </cell>
          <cell r="M497">
            <v>59.4</v>
          </cell>
          <cell r="N497">
            <v>2</v>
          </cell>
          <cell r="O497">
            <v>0</v>
          </cell>
          <cell r="P497">
            <v>0</v>
          </cell>
        </row>
        <row r="498">
          <cell r="A498" t="str">
            <v>1105</v>
          </cell>
          <cell r="B498">
            <v>8</v>
          </cell>
          <cell r="C498" t="str">
            <v>300301</v>
          </cell>
          <cell r="D498" t="str">
            <v>H</v>
          </cell>
          <cell r="E498">
            <v>2.5</v>
          </cell>
          <cell r="F498">
            <v>1046</v>
          </cell>
          <cell r="G498">
            <v>18</v>
          </cell>
          <cell r="H498">
            <v>15</v>
          </cell>
          <cell r="I498">
            <v>1</v>
          </cell>
          <cell r="J498">
            <v>2</v>
          </cell>
          <cell r="K498">
            <v>1.0269999999999999</v>
          </cell>
          <cell r="L498">
            <v>726</v>
          </cell>
          <cell r="M498">
            <v>26.1</v>
          </cell>
          <cell r="N498">
            <v>2</v>
          </cell>
          <cell r="O498">
            <v>0</v>
          </cell>
          <cell r="P498">
            <v>0</v>
          </cell>
        </row>
        <row r="499">
          <cell r="A499" t="str">
            <v>3121</v>
          </cell>
          <cell r="B499">
            <v>5</v>
          </cell>
          <cell r="C499" t="str">
            <v>300301</v>
          </cell>
          <cell r="D499" t="str">
            <v>H</v>
          </cell>
          <cell r="E499">
            <v>3.2</v>
          </cell>
          <cell r="F499">
            <v>1626</v>
          </cell>
          <cell r="G499">
            <v>18</v>
          </cell>
          <cell r="H499">
            <v>16</v>
          </cell>
          <cell r="I499">
            <v>1</v>
          </cell>
          <cell r="J499">
            <v>2</v>
          </cell>
          <cell r="K499">
            <v>1.0269999999999999</v>
          </cell>
          <cell r="L499">
            <v>1445</v>
          </cell>
          <cell r="M499">
            <v>52</v>
          </cell>
          <cell r="N499">
            <v>2</v>
          </cell>
          <cell r="O499">
            <v>0</v>
          </cell>
          <cell r="P499">
            <v>0</v>
          </cell>
        </row>
        <row r="500">
          <cell r="A500" t="str">
            <v>4107</v>
          </cell>
          <cell r="B500">
            <v>133</v>
          </cell>
          <cell r="C500" t="str">
            <v>300301</v>
          </cell>
          <cell r="D500" t="str">
            <v>H</v>
          </cell>
          <cell r="E500">
            <v>3.2</v>
          </cell>
          <cell r="F500">
            <v>3090</v>
          </cell>
          <cell r="G500">
            <v>18</v>
          </cell>
          <cell r="H500">
            <v>16</v>
          </cell>
          <cell r="I500">
            <v>1</v>
          </cell>
          <cell r="J500">
            <v>2</v>
          </cell>
          <cell r="K500">
            <v>1.0269999999999999</v>
          </cell>
          <cell r="L500">
            <v>2747</v>
          </cell>
          <cell r="M500">
            <v>98.9</v>
          </cell>
          <cell r="N500">
            <v>2</v>
          </cell>
          <cell r="O500">
            <v>0</v>
          </cell>
          <cell r="P500">
            <v>0</v>
          </cell>
        </row>
        <row r="501">
          <cell r="A501" t="str">
            <v>8002</v>
          </cell>
          <cell r="B501">
            <v>551</v>
          </cell>
          <cell r="C501" t="str">
            <v>300301</v>
          </cell>
          <cell r="D501" t="str">
            <v>H</v>
          </cell>
          <cell r="E501">
            <v>3.4</v>
          </cell>
          <cell r="F501">
            <v>1090</v>
          </cell>
          <cell r="G501">
            <v>18</v>
          </cell>
          <cell r="H501">
            <v>20</v>
          </cell>
          <cell r="I501">
            <v>1</v>
          </cell>
          <cell r="J501">
            <v>2</v>
          </cell>
          <cell r="K501">
            <v>1.0269999999999999</v>
          </cell>
          <cell r="L501">
            <v>1029</v>
          </cell>
          <cell r="M501">
            <v>37.1</v>
          </cell>
          <cell r="N501">
            <v>2</v>
          </cell>
          <cell r="O501">
            <v>0</v>
          </cell>
          <cell r="P501">
            <v>0</v>
          </cell>
        </row>
        <row r="502">
          <cell r="A502" t="str">
            <v>1101</v>
          </cell>
          <cell r="B502">
            <v>336432</v>
          </cell>
          <cell r="C502" t="str">
            <v>310301</v>
          </cell>
          <cell r="D502" t="str">
            <v>H</v>
          </cell>
          <cell r="E502">
            <v>3.4</v>
          </cell>
          <cell r="F502">
            <v>3770</v>
          </cell>
          <cell r="G502">
            <v>18</v>
          </cell>
          <cell r="H502">
            <v>10</v>
          </cell>
          <cell r="I502">
            <v>1</v>
          </cell>
          <cell r="J502">
            <v>1</v>
          </cell>
          <cell r="K502">
            <v>1.0269999999999999</v>
          </cell>
          <cell r="L502">
            <v>3561</v>
          </cell>
          <cell r="M502">
            <v>128.19999999999999</v>
          </cell>
          <cell r="N502">
            <v>1</v>
          </cell>
          <cell r="O502">
            <v>7500</v>
          </cell>
          <cell r="P502">
            <v>26707.5</v>
          </cell>
        </row>
        <row r="503">
          <cell r="A503" t="str">
            <v>1101</v>
          </cell>
          <cell r="B503">
            <v>336433</v>
          </cell>
          <cell r="C503" t="str">
            <v>310301</v>
          </cell>
          <cell r="D503" t="str">
            <v>H</v>
          </cell>
          <cell r="E503">
            <v>3.4</v>
          </cell>
          <cell r="F503">
            <v>2440</v>
          </cell>
          <cell r="G503">
            <v>18</v>
          </cell>
          <cell r="H503">
            <v>10</v>
          </cell>
          <cell r="I503">
            <v>1</v>
          </cell>
          <cell r="J503">
            <v>1</v>
          </cell>
          <cell r="K503">
            <v>1.0269999999999999</v>
          </cell>
          <cell r="L503">
            <v>2304</v>
          </cell>
          <cell r="M503">
            <v>83</v>
          </cell>
          <cell r="N503">
            <v>1</v>
          </cell>
          <cell r="O503">
            <v>7500</v>
          </cell>
          <cell r="P503">
            <v>17280</v>
          </cell>
        </row>
        <row r="504">
          <cell r="A504" t="str">
            <v>1103</v>
          </cell>
          <cell r="B504">
            <v>843281</v>
          </cell>
          <cell r="C504" t="str">
            <v>310301</v>
          </cell>
          <cell r="D504" t="str">
            <v>H</v>
          </cell>
          <cell r="E504">
            <v>2.6</v>
          </cell>
          <cell r="F504">
            <v>1740</v>
          </cell>
          <cell r="G504">
            <v>18</v>
          </cell>
          <cell r="H504">
            <v>10</v>
          </cell>
          <cell r="I504">
            <v>1</v>
          </cell>
          <cell r="J504">
            <v>2</v>
          </cell>
          <cell r="K504">
            <v>1.0269999999999999</v>
          </cell>
          <cell r="L504">
            <v>1257</v>
          </cell>
          <cell r="M504">
            <v>45.2</v>
          </cell>
          <cell r="N504">
            <v>2</v>
          </cell>
          <cell r="O504">
            <v>4856</v>
          </cell>
          <cell r="P504">
            <v>6103.99</v>
          </cell>
        </row>
        <row r="505">
          <cell r="A505" t="str">
            <v>1113</v>
          </cell>
          <cell r="B505">
            <v>537213</v>
          </cell>
          <cell r="C505" t="str">
            <v>310301</v>
          </cell>
          <cell r="D505" t="str">
            <v>П</v>
          </cell>
          <cell r="E505">
            <v>3.5</v>
          </cell>
          <cell r="F505">
            <v>540</v>
          </cell>
          <cell r="G505">
            <v>17</v>
          </cell>
          <cell r="H505">
            <v>18</v>
          </cell>
          <cell r="I505">
            <v>1</v>
          </cell>
          <cell r="J505">
            <v>1</v>
          </cell>
          <cell r="K505">
            <v>1.0269999999999999</v>
          </cell>
          <cell r="L505">
            <v>525</v>
          </cell>
          <cell r="M505">
            <v>18.899999999999999</v>
          </cell>
          <cell r="N505">
            <v>1</v>
          </cell>
          <cell r="O505">
            <v>6650</v>
          </cell>
          <cell r="P505">
            <v>3491.25</v>
          </cell>
        </row>
        <row r="506">
          <cell r="A506" t="str">
            <v>3105</v>
          </cell>
          <cell r="B506">
            <v>239662</v>
          </cell>
          <cell r="C506" t="str">
            <v>310301</v>
          </cell>
          <cell r="D506" t="str">
            <v>П</v>
          </cell>
          <cell r="E506">
            <v>3.5</v>
          </cell>
          <cell r="F506">
            <v>190</v>
          </cell>
          <cell r="G506">
            <v>18</v>
          </cell>
          <cell r="H506">
            <v>10</v>
          </cell>
          <cell r="I506">
            <v>1</v>
          </cell>
          <cell r="J506">
            <v>1</v>
          </cell>
          <cell r="K506">
            <v>1.0269999999999999</v>
          </cell>
          <cell r="L506">
            <v>185</v>
          </cell>
          <cell r="M506">
            <v>6.6</v>
          </cell>
          <cell r="N506">
            <v>1</v>
          </cell>
          <cell r="O506">
            <v>5500</v>
          </cell>
          <cell r="P506">
            <v>1017.5</v>
          </cell>
        </row>
        <row r="507">
          <cell r="A507" t="str">
            <v>3107</v>
          </cell>
          <cell r="B507">
            <v>136711</v>
          </cell>
          <cell r="C507" t="str">
            <v>310301</v>
          </cell>
          <cell r="D507" t="str">
            <v>H</v>
          </cell>
          <cell r="E507">
            <v>3.5</v>
          </cell>
          <cell r="F507">
            <v>1530</v>
          </cell>
          <cell r="G507">
            <v>18</v>
          </cell>
          <cell r="H507">
            <v>10</v>
          </cell>
          <cell r="I507">
            <v>1</v>
          </cell>
          <cell r="J507">
            <v>1</v>
          </cell>
          <cell r="K507">
            <v>1.0269999999999999</v>
          </cell>
          <cell r="L507">
            <v>1488</v>
          </cell>
          <cell r="M507">
            <v>53.5</v>
          </cell>
          <cell r="N507">
            <v>1</v>
          </cell>
          <cell r="O507">
            <v>7400</v>
          </cell>
          <cell r="P507">
            <v>11011.2</v>
          </cell>
        </row>
        <row r="508">
          <cell r="A508" t="str">
            <v>3108</v>
          </cell>
          <cell r="B508">
            <v>136600</v>
          </cell>
          <cell r="C508" t="str">
            <v>310301</v>
          </cell>
          <cell r="D508" t="str">
            <v>H</v>
          </cell>
          <cell r="E508">
            <v>3.3</v>
          </cell>
          <cell r="F508">
            <v>1880</v>
          </cell>
          <cell r="G508">
            <v>18</v>
          </cell>
          <cell r="H508">
            <v>10</v>
          </cell>
          <cell r="I508">
            <v>1</v>
          </cell>
          <cell r="J508">
            <v>1</v>
          </cell>
          <cell r="K508">
            <v>1.0269999999999999</v>
          </cell>
          <cell r="L508">
            <v>1723</v>
          </cell>
          <cell r="M508">
            <v>62</v>
          </cell>
          <cell r="N508">
            <v>1</v>
          </cell>
          <cell r="O508">
            <v>7400</v>
          </cell>
          <cell r="P508">
            <v>12750.2</v>
          </cell>
        </row>
        <row r="509">
          <cell r="A509" t="str">
            <v>3108</v>
          </cell>
          <cell r="B509">
            <v>136599</v>
          </cell>
          <cell r="C509" t="str">
            <v>310301</v>
          </cell>
          <cell r="D509" t="str">
            <v>H</v>
          </cell>
          <cell r="E509">
            <v>3.4</v>
          </cell>
          <cell r="F509">
            <v>1880</v>
          </cell>
          <cell r="G509">
            <v>18</v>
          </cell>
          <cell r="H509">
            <v>8</v>
          </cell>
          <cell r="I509">
            <v>1</v>
          </cell>
          <cell r="J509">
            <v>1</v>
          </cell>
          <cell r="K509">
            <v>1.0269999999999999</v>
          </cell>
          <cell r="L509">
            <v>1775</v>
          </cell>
          <cell r="M509">
            <v>63.9</v>
          </cell>
          <cell r="N509">
            <v>1</v>
          </cell>
          <cell r="O509">
            <v>7400</v>
          </cell>
          <cell r="P509">
            <v>13135</v>
          </cell>
        </row>
        <row r="510">
          <cell r="A510" t="str">
            <v>3109</v>
          </cell>
          <cell r="B510">
            <v>67260</v>
          </cell>
          <cell r="C510" t="str">
            <v>310301</v>
          </cell>
          <cell r="D510" t="str">
            <v>H</v>
          </cell>
          <cell r="E510">
            <v>3.4</v>
          </cell>
          <cell r="F510">
            <v>1420</v>
          </cell>
          <cell r="G510">
            <v>18</v>
          </cell>
          <cell r="H510">
            <v>10</v>
          </cell>
          <cell r="I510">
            <v>1</v>
          </cell>
          <cell r="J510">
            <v>1</v>
          </cell>
          <cell r="K510">
            <v>1.0269999999999999</v>
          </cell>
          <cell r="L510">
            <v>1341</v>
          </cell>
          <cell r="M510">
            <v>48.3</v>
          </cell>
          <cell r="N510">
            <v>1</v>
          </cell>
          <cell r="O510">
            <v>7400</v>
          </cell>
          <cell r="P510">
            <v>9923.4</v>
          </cell>
        </row>
        <row r="511">
          <cell r="A511" t="str">
            <v>3114</v>
          </cell>
          <cell r="B511">
            <v>55796</v>
          </cell>
          <cell r="C511" t="str">
            <v>310301</v>
          </cell>
          <cell r="D511" t="str">
            <v>П</v>
          </cell>
          <cell r="E511">
            <v>3.5</v>
          </cell>
          <cell r="F511">
            <v>1500</v>
          </cell>
          <cell r="G511">
            <v>17</v>
          </cell>
          <cell r="H511">
            <v>10</v>
          </cell>
          <cell r="I511">
            <v>1</v>
          </cell>
          <cell r="J511">
            <v>1</v>
          </cell>
          <cell r="K511">
            <v>1.0269999999999999</v>
          </cell>
          <cell r="L511">
            <v>1458</v>
          </cell>
          <cell r="M511">
            <v>52.5</v>
          </cell>
          <cell r="N511">
            <v>1</v>
          </cell>
          <cell r="O511">
            <v>7000</v>
          </cell>
          <cell r="P511">
            <v>10206</v>
          </cell>
        </row>
        <row r="512">
          <cell r="A512" t="str">
            <v>4108</v>
          </cell>
          <cell r="B512">
            <v>833346</v>
          </cell>
          <cell r="C512" t="str">
            <v>310301</v>
          </cell>
          <cell r="D512" t="str">
            <v>П</v>
          </cell>
          <cell r="E512">
            <v>3.5</v>
          </cell>
          <cell r="F512">
            <v>365</v>
          </cell>
          <cell r="G512">
            <v>18</v>
          </cell>
          <cell r="H512">
            <v>10</v>
          </cell>
          <cell r="I512">
            <v>1</v>
          </cell>
          <cell r="J512">
            <v>1</v>
          </cell>
          <cell r="K512">
            <v>1.0269999999999999</v>
          </cell>
          <cell r="L512">
            <v>355</v>
          </cell>
          <cell r="M512">
            <v>12.8</v>
          </cell>
          <cell r="N512">
            <v>1</v>
          </cell>
          <cell r="O512">
            <v>6100</v>
          </cell>
          <cell r="P512">
            <v>2165.5</v>
          </cell>
        </row>
        <row r="513">
          <cell r="A513" t="str">
            <v>4103</v>
          </cell>
          <cell r="B513">
            <v>690555</v>
          </cell>
          <cell r="C513" t="str">
            <v>310301</v>
          </cell>
          <cell r="D513" t="str">
            <v>П</v>
          </cell>
          <cell r="E513">
            <v>3.2</v>
          </cell>
          <cell r="F513">
            <v>500</v>
          </cell>
          <cell r="G513">
            <v>19</v>
          </cell>
          <cell r="H513">
            <v>10</v>
          </cell>
          <cell r="I513">
            <v>1</v>
          </cell>
          <cell r="J513">
            <v>2</v>
          </cell>
          <cell r="K513">
            <v>1.0269999999999999</v>
          </cell>
          <cell r="L513">
            <v>444</v>
          </cell>
          <cell r="M513">
            <v>16</v>
          </cell>
          <cell r="N513">
            <v>1</v>
          </cell>
          <cell r="O513">
            <v>7400</v>
          </cell>
          <cell r="P513">
            <v>3700</v>
          </cell>
        </row>
        <row r="514">
          <cell r="A514" t="str">
            <v>4101</v>
          </cell>
          <cell r="B514">
            <v>600</v>
          </cell>
          <cell r="C514" t="str">
            <v>310301</v>
          </cell>
          <cell r="D514" t="str">
            <v>П</v>
          </cell>
          <cell r="E514">
            <v>3.6</v>
          </cell>
          <cell r="F514">
            <v>2500</v>
          </cell>
          <cell r="G514">
            <v>18</v>
          </cell>
          <cell r="H514">
            <v>10</v>
          </cell>
          <cell r="I514">
            <v>1</v>
          </cell>
          <cell r="J514">
            <v>1</v>
          </cell>
          <cell r="K514">
            <v>1.0269999999999999</v>
          </cell>
          <cell r="L514">
            <v>2500</v>
          </cell>
          <cell r="M514">
            <v>90</v>
          </cell>
          <cell r="N514">
            <v>1</v>
          </cell>
          <cell r="O514">
            <v>7400</v>
          </cell>
          <cell r="P514">
            <v>18500</v>
          </cell>
        </row>
        <row r="515">
          <cell r="A515" t="str">
            <v>4101</v>
          </cell>
          <cell r="B515">
            <v>599</v>
          </cell>
          <cell r="C515" t="str">
            <v>310301</v>
          </cell>
          <cell r="D515" t="str">
            <v>П</v>
          </cell>
          <cell r="E515">
            <v>3.7</v>
          </cell>
          <cell r="F515">
            <v>2700</v>
          </cell>
          <cell r="G515">
            <v>18</v>
          </cell>
          <cell r="H515">
            <v>10</v>
          </cell>
          <cell r="I515">
            <v>1</v>
          </cell>
          <cell r="J515">
            <v>1</v>
          </cell>
          <cell r="K515">
            <v>1.0269999999999999</v>
          </cell>
          <cell r="L515">
            <v>2775</v>
          </cell>
          <cell r="M515">
            <v>99.9</v>
          </cell>
          <cell r="N515">
            <v>1</v>
          </cell>
          <cell r="O515">
            <v>7400</v>
          </cell>
          <cell r="P515">
            <v>20535</v>
          </cell>
        </row>
        <row r="516">
          <cell r="A516" t="str">
            <v>4101</v>
          </cell>
          <cell r="B516">
            <v>706237</v>
          </cell>
          <cell r="C516" t="str">
            <v>310301</v>
          </cell>
          <cell r="D516" t="str">
            <v>П</v>
          </cell>
          <cell r="E516">
            <v>3.7</v>
          </cell>
          <cell r="F516">
            <v>785</v>
          </cell>
          <cell r="G516">
            <v>18</v>
          </cell>
          <cell r="H516">
            <v>10</v>
          </cell>
          <cell r="I516">
            <v>1</v>
          </cell>
          <cell r="J516">
            <v>1</v>
          </cell>
          <cell r="K516">
            <v>1.0269999999999999</v>
          </cell>
          <cell r="L516">
            <v>807</v>
          </cell>
          <cell r="M516">
            <v>29</v>
          </cell>
          <cell r="N516">
            <v>1</v>
          </cell>
          <cell r="O516">
            <v>7400</v>
          </cell>
          <cell r="P516">
            <v>5971.8</v>
          </cell>
        </row>
        <row r="517">
          <cell r="A517" t="str">
            <v>4102</v>
          </cell>
          <cell r="B517">
            <v>180141</v>
          </cell>
          <cell r="C517" t="str">
            <v>310301</v>
          </cell>
          <cell r="D517" t="str">
            <v>П</v>
          </cell>
          <cell r="E517">
            <v>3.4</v>
          </cell>
          <cell r="F517">
            <v>1285</v>
          </cell>
          <cell r="G517">
            <v>18</v>
          </cell>
          <cell r="H517">
            <v>10</v>
          </cell>
          <cell r="I517">
            <v>1</v>
          </cell>
          <cell r="J517">
            <v>1</v>
          </cell>
          <cell r="K517">
            <v>1.0269999999999999</v>
          </cell>
          <cell r="L517">
            <v>1214</v>
          </cell>
          <cell r="M517">
            <v>43.7</v>
          </cell>
          <cell r="N517">
            <v>1</v>
          </cell>
          <cell r="O517">
            <v>6100</v>
          </cell>
          <cell r="P517">
            <v>7405.4</v>
          </cell>
        </row>
        <row r="518">
          <cell r="A518" t="str">
            <v>3103</v>
          </cell>
          <cell r="B518">
            <v>33952</v>
          </cell>
          <cell r="C518" t="str">
            <v>310301</v>
          </cell>
          <cell r="D518" t="str">
            <v>П</v>
          </cell>
          <cell r="E518">
            <v>3.5</v>
          </cell>
          <cell r="F518">
            <v>2890</v>
          </cell>
          <cell r="G518">
            <v>18</v>
          </cell>
          <cell r="H518">
            <v>10</v>
          </cell>
          <cell r="I518">
            <v>1</v>
          </cell>
          <cell r="J518">
            <v>1</v>
          </cell>
          <cell r="K518">
            <v>1.0269999999999999</v>
          </cell>
          <cell r="L518">
            <v>2810</v>
          </cell>
          <cell r="M518">
            <v>101.1</v>
          </cell>
          <cell r="N518">
            <v>1</v>
          </cell>
          <cell r="O518">
            <v>7500</v>
          </cell>
          <cell r="P518">
            <v>21075</v>
          </cell>
        </row>
        <row r="519">
          <cell r="A519" t="str">
            <v>1105</v>
          </cell>
          <cell r="B519">
            <v>9</v>
          </cell>
          <cell r="C519" t="str">
            <v>310301</v>
          </cell>
          <cell r="D519" t="str">
            <v>H</v>
          </cell>
          <cell r="E519">
            <v>2.5</v>
          </cell>
          <cell r="F519">
            <v>1240</v>
          </cell>
          <cell r="G519">
            <v>18</v>
          </cell>
          <cell r="H519">
            <v>15</v>
          </cell>
          <cell r="I519">
            <v>1</v>
          </cell>
          <cell r="J519">
            <v>2</v>
          </cell>
          <cell r="K519">
            <v>1.0269999999999999</v>
          </cell>
          <cell r="L519">
            <v>861</v>
          </cell>
          <cell r="M519">
            <v>31</v>
          </cell>
          <cell r="N519">
            <v>2</v>
          </cell>
          <cell r="O519">
            <v>0</v>
          </cell>
          <cell r="P519">
            <v>0</v>
          </cell>
        </row>
        <row r="520">
          <cell r="A520" t="str">
            <v>8002</v>
          </cell>
          <cell r="B520">
            <v>555</v>
          </cell>
          <cell r="C520" t="str">
            <v>310301</v>
          </cell>
          <cell r="D520" t="str">
            <v>H</v>
          </cell>
          <cell r="E520">
            <v>3.5</v>
          </cell>
          <cell r="F520">
            <v>860</v>
          </cell>
          <cell r="G520">
            <v>18</v>
          </cell>
          <cell r="H520">
            <v>20</v>
          </cell>
          <cell r="I520">
            <v>1</v>
          </cell>
          <cell r="J520">
            <v>2</v>
          </cell>
          <cell r="K520">
            <v>1.0269999999999999</v>
          </cell>
          <cell r="L520">
            <v>836</v>
          </cell>
          <cell r="M520">
            <v>30.1</v>
          </cell>
          <cell r="N520">
            <v>2</v>
          </cell>
          <cell r="O520">
            <v>0</v>
          </cell>
          <cell r="P520">
            <v>0</v>
          </cell>
        </row>
        <row r="521">
          <cell r="A521" t="str">
            <v>6105</v>
          </cell>
          <cell r="B521">
            <v>517</v>
          </cell>
          <cell r="C521" t="str">
            <v>310301</v>
          </cell>
          <cell r="D521" t="str">
            <v>H</v>
          </cell>
          <cell r="E521">
            <v>3.2</v>
          </cell>
          <cell r="F521">
            <v>2140</v>
          </cell>
          <cell r="G521">
            <v>18</v>
          </cell>
          <cell r="H521">
            <v>10</v>
          </cell>
          <cell r="I521">
            <v>1</v>
          </cell>
          <cell r="J521">
            <v>2</v>
          </cell>
          <cell r="K521">
            <v>1.0269999999999999</v>
          </cell>
          <cell r="L521">
            <v>1902</v>
          </cell>
          <cell r="M521">
            <v>68.5</v>
          </cell>
          <cell r="N521">
            <v>2</v>
          </cell>
          <cell r="O521">
            <v>0</v>
          </cell>
          <cell r="P521">
            <v>0</v>
          </cell>
        </row>
        <row r="522">
          <cell r="A522" t="str">
            <v>3121</v>
          </cell>
          <cell r="B522">
            <v>6</v>
          </cell>
          <cell r="C522" t="str">
            <v>310301</v>
          </cell>
          <cell r="D522" t="str">
            <v>H</v>
          </cell>
          <cell r="E522">
            <v>3.3</v>
          </cell>
          <cell r="F522">
            <v>2635</v>
          </cell>
          <cell r="G522">
            <v>18</v>
          </cell>
          <cell r="H522">
            <v>15</v>
          </cell>
          <cell r="I522">
            <v>1</v>
          </cell>
          <cell r="J522">
            <v>2</v>
          </cell>
          <cell r="K522">
            <v>1.0269999999999999</v>
          </cell>
          <cell r="L522">
            <v>2415</v>
          </cell>
          <cell r="M522">
            <v>87</v>
          </cell>
          <cell r="N522">
            <v>2</v>
          </cell>
          <cell r="O522">
            <v>0</v>
          </cell>
          <cell r="P522">
            <v>0</v>
          </cell>
        </row>
        <row r="523">
          <cell r="A523" t="str">
            <v>4107</v>
          </cell>
          <cell r="B523">
            <v>31</v>
          </cell>
          <cell r="C523" t="str">
            <v>310301</v>
          </cell>
          <cell r="D523" t="str">
            <v>H</v>
          </cell>
          <cell r="E523">
            <v>3.2</v>
          </cell>
          <cell r="F523">
            <v>3770</v>
          </cell>
          <cell r="G523">
            <v>18</v>
          </cell>
          <cell r="H523">
            <v>20</v>
          </cell>
          <cell r="I523">
            <v>1</v>
          </cell>
          <cell r="J523">
            <v>2</v>
          </cell>
          <cell r="K523">
            <v>1.0269999999999999</v>
          </cell>
          <cell r="L523">
            <v>3351</v>
          </cell>
          <cell r="M523">
            <v>120.6</v>
          </cell>
          <cell r="N523">
            <v>2</v>
          </cell>
          <cell r="O523">
            <v>0</v>
          </cell>
          <cell r="P523">
            <v>0</v>
          </cell>
        </row>
        <row r="524">
          <cell r="A524" t="str">
            <v>4107</v>
          </cell>
          <cell r="B524">
            <v>135</v>
          </cell>
          <cell r="C524" t="str">
            <v>310301</v>
          </cell>
          <cell r="D524" t="str">
            <v>H</v>
          </cell>
          <cell r="E524">
            <v>3.2</v>
          </cell>
          <cell r="F524">
            <v>3020</v>
          </cell>
          <cell r="G524">
            <v>19</v>
          </cell>
          <cell r="H524">
            <v>15</v>
          </cell>
          <cell r="I524">
            <v>1</v>
          </cell>
          <cell r="J524">
            <v>2</v>
          </cell>
          <cell r="K524">
            <v>1.0269999999999999</v>
          </cell>
          <cell r="L524">
            <v>2684</v>
          </cell>
          <cell r="M524">
            <v>96.6</v>
          </cell>
          <cell r="N524">
            <v>2</v>
          </cell>
          <cell r="O524">
            <v>0</v>
          </cell>
          <cell r="P524">
            <v>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"/>
      <sheetName val="J-7"/>
      <sheetName val="Rio"/>
      <sheetName val="Gold"/>
      <sheetName val="Gold P"/>
      <sheetName val="Fresh"/>
      <sheetName val="НРМ"/>
      <sheetName val="Морс"/>
      <sheetName val="Кисель"/>
      <sheetName val="DJ"/>
      <sheetName val="Wim's"/>
      <sheetName val="Минерал"/>
      <sheetName val="Консервы"/>
      <sheetName val="ФЭО"/>
      <sheetName val="КОД"/>
      <sheetName val="1-й лист"/>
      <sheetName val="7 ручьев"/>
      <sheetName val="Конс"/>
      <sheetName val="1-й ФИН"/>
      <sheetName val="ПриложФИН"/>
      <sheetName val="2006"/>
      <sheetName val="Люб"/>
      <sheetName val="Baby"/>
      <sheetName val="WB Izr"/>
      <sheetName val="WB Hol"/>
      <sheetName val="WB Cnd"/>
      <sheetName val="TESTВкусы"/>
      <sheetName val="Потребление"/>
      <sheetName val="ONEX_SIM"/>
      <sheetName val="Нск"/>
      <sheetName val="мар 2001"/>
      <sheetName val="справочник"/>
      <sheetName val="Заголовок"/>
      <sheetName val="Справочники"/>
      <sheetName val="Производство электроэнерг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Оглавл."/>
      <sheetName val="Пр.прогр."/>
      <sheetName val="Баланс газа"/>
      <sheetName val="БДР"/>
      <sheetName val="БДДС"/>
      <sheetName val="ВД"/>
      <sheetName val="БР-1"/>
      <sheetName val="БР-1 (ПР)"/>
      <sheetName val="БР-2"/>
      <sheetName val="БР-2 (ПР)"/>
      <sheetName val="ТП пр-во"/>
      <sheetName val="ТП отгр"/>
      <sheetName val="БП-1"/>
      <sheetName val="БП-2"/>
      <sheetName val="БП-3"/>
      <sheetName val="БСС-1"/>
      <sheetName val="св.вед."/>
      <sheetName val="топливо"/>
      <sheetName val="Амортизация"/>
      <sheetName val="Расшифровка по прочим"/>
      <sheetName val="Инициатива"/>
      <sheetName val="БСС-2"/>
      <sheetName val="БОТ"/>
      <sheetName val="БКР"/>
      <sheetName val="БУР"/>
      <sheetName val="БН-1"/>
      <sheetName val="БН-2"/>
      <sheetName val="расчёт налогов"/>
      <sheetName val="БСФ-2"/>
      <sheetName val="ПЦ"/>
      <sheetName val="Лист4"/>
      <sheetName val="Лист5"/>
      <sheetName val="Дав.сырьё"/>
      <sheetName val="КСС-УПЦ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нафт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Грузооборот"/>
      <sheetName val="Движение пр-ции"/>
      <sheetName val="Движение пр-ции(передел)"/>
      <sheetName val="план поступ."/>
      <sheetName val="платежи"/>
      <sheetName val="зарплата"/>
      <sheetName val="Сырье"/>
      <sheetName val="Расчёт цены к-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Расчёт энергозатрат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Резервн.фонд"/>
      <sheetName val="НИОКР"/>
      <sheetName val="провер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мар 2001"/>
      <sheetName val="Справочники"/>
      <sheetName val="Гр5(о)"/>
      <sheetName val="служ"/>
      <sheetName val="2002(v2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БП-1"/>
      <sheetName val="БП-2"/>
      <sheetName val="БП-3"/>
      <sheetName val="БСС-1"/>
      <sheetName val="БСС-2"/>
      <sheetName val="БОТ1кв"/>
      <sheetName val="БОТ2 кв"/>
      <sheetName val="БОТ3 кв"/>
      <sheetName val="БОТ4 кв"/>
      <sheetName val="БКР"/>
      <sheetName val="БУР"/>
      <sheetName val="БН-1"/>
      <sheetName val="БН-2"/>
      <sheetName val="БК"/>
      <sheetName val="БСФ-2"/>
      <sheetName val="ПЦ"/>
      <sheetName val="Лист4"/>
      <sheetName val="Лист5"/>
      <sheetName val="КСС-УОФ год"/>
      <sheetName val="КСС-УОФ 1кв"/>
      <sheetName val="КСС-УОФ 2кв"/>
      <sheetName val="КСС-УОФ 3кв"/>
      <sheetName val="КСС-УОФ 4кв "/>
      <sheetName val="КСС-кокс год"/>
      <sheetName val="КСС-кокс 1кв"/>
      <sheetName val="КСС-кокс2 кв"/>
      <sheetName val="КСС-кокс 3кв"/>
      <sheetName val="КСС-кокс 4кв "/>
      <sheetName val="КСС-смола год"/>
      <sheetName val="КСС-смола 1кв"/>
      <sheetName val="КСС-смола 2кв"/>
      <sheetName val="КСС-смола 3кв"/>
      <sheetName val="КСС-смола 4кв "/>
      <sheetName val="КСС-СПЦ год"/>
      <sheetName val="КСС-СПЦ 1кв"/>
      <sheetName val="КСС-СПЦ 2кв"/>
      <sheetName val="КСС-СПЦ 3кв"/>
      <sheetName val="КСС-СПЦ 4кв"/>
      <sheetName val="КСС-оч.нафт год"/>
      <sheetName val="КСС-оч.нафт 1кв"/>
      <sheetName val="КСС-оч.нафт 2кв"/>
      <sheetName val="КСС-оч.нафт 3кв"/>
      <sheetName val="КСС-оч.нафт 4кв"/>
      <sheetName val="КСС-оч.газа год"/>
      <sheetName val="КСС-оч.газа 1кв"/>
      <sheetName val="КСС-оч.газа 2кв"/>
      <sheetName val="КСС-оч.газа 3кв"/>
      <sheetName val="КСС-оч.газа 4кв "/>
      <sheetName val="РПП-УОФ год"/>
      <sheetName val="РПП-УОФ 1кв"/>
      <sheetName val="РПП-УОФ 2кв"/>
      <sheetName val="РПП-УОФ 3кв"/>
      <sheetName val="РПП-УОФ 4кв"/>
      <sheetName val="РПП-кокс год"/>
      <sheetName val="РПП-кокс 1кв"/>
      <sheetName val="РПП-кокс 2кв"/>
      <sheetName val="РПП-кокс 3кв"/>
      <sheetName val="РПП-кокс 4кв "/>
      <sheetName val="РПП-смола год"/>
      <sheetName val="РПП-смола 1кв"/>
      <sheetName val="РПП-смола 2кв"/>
      <sheetName val="РПП-смола 3кв"/>
      <sheetName val="РПП-смола 4кв "/>
      <sheetName val="РПП-спц год"/>
      <sheetName val="РПП-спц 1кв"/>
      <sheetName val="РПП-спц 2кв"/>
      <sheetName val="РПП-спц 3кв"/>
      <sheetName val="РПП-спц 4кв"/>
      <sheetName val="РПП-оч.нафт год"/>
      <sheetName val="РПП-оч.нафт 1кв "/>
      <sheetName val="РПП-оч.нафт 2кв  "/>
      <sheetName val="РПП-оч.нафт 3кв  "/>
      <sheetName val="РПП-оч.нафт 4кв "/>
      <sheetName val="РПП-оч.к.г.год"/>
      <sheetName val="РПП-оч.к.г.1кв"/>
      <sheetName val="РПП-оч.к.г.2кв"/>
      <sheetName val="РПП-оч.к.г.3кв"/>
      <sheetName val="РПП-оч.к.г.4кв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 1кв"/>
      <sheetName val="БРМ-1 2кв"/>
      <sheetName val="БРМ-1 3кв"/>
      <sheetName val="БРМ-1 4кв"/>
      <sheetName val="БРМ-2 1кв"/>
      <sheetName val="БРМ-2 2кв"/>
      <sheetName val="БРМ-2 3кв"/>
      <sheetName val="БРМ-2 4кв"/>
      <sheetName val="ТМЦ-КР1кв"/>
      <sheetName val="ТМЦ-КР 2кв"/>
      <sheetName val="ТМЦ-КР 3кв"/>
      <sheetName val="ТМЦ-КР 4кв"/>
      <sheetName val="ТМЦ-ТР 1кв"/>
      <sheetName val="ТМЦ-ТР 2кв"/>
      <sheetName val="ТМЦ-ТР 3кв"/>
      <sheetName val="ТМЦ-ТР 4кв"/>
      <sheetName val="Пр.прогр."/>
      <sheetName val="Баланс газа"/>
      <sheetName val="Грузооборот 1кв"/>
      <sheetName val="Грузооборот 2кв"/>
      <sheetName val="Грузооборот 3кв"/>
      <sheetName val="Грузооборот 4кв "/>
      <sheetName val="Расчёт энерг.1кв"/>
      <sheetName val="Расчёт энерг.2кв"/>
      <sheetName val="Расчёт энерг.3кв"/>
      <sheetName val="Расчёт энерг.4кв"/>
      <sheetName val="план поступ."/>
      <sheetName val="Движение пр-ции"/>
      <sheetName val="св.вед."/>
      <sheetName val="Расшифровка по прочим"/>
      <sheetName val="Амортизация"/>
      <sheetName val="Расчёт цены к-та"/>
      <sheetName val="платежи"/>
      <sheetName val="сырьё"/>
      <sheetName val="зарпла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Юридическая служба"/>
      <sheetName val="Консультац.услуги"/>
      <sheetName val="Пом.Ген.директора"/>
      <sheetName val="Бюджет развития"/>
      <sheetName val="Финансирование кап влож"/>
      <sheetName val="Анализ исходных данн"/>
      <sheetName val="МО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ГЛ"/>
      <sheetName val="ТАРИФЫ"/>
      <sheetName val="СВОД"/>
      <sheetName val="КОНСТАНТЫ"/>
      <sheetName val="Прибыль"/>
      <sheetName val="диф.тариф"/>
      <sheetName val="Потери"/>
      <sheetName val="ДОП"/>
      <sheetName val="Усл Трп Цех"/>
      <sheetName val="ЗПрасчет"/>
      <sheetName val="ИНОАохр"/>
      <sheetName val="ТЭКохр"/>
      <sheetName val="ИНОАцех"/>
      <sheetName val="ТЭКцех"/>
      <sheetName val="ТЭКпередача"/>
      <sheetName val="ТЭКпр-во"/>
      <sheetName val="ОСНан10"/>
      <sheetName val="10"/>
      <sheetName val="ОСНан5"/>
      <sheetName val="5"/>
      <sheetName val="ОСНан3"/>
      <sheetName val="3"/>
      <sheetName val="ОСНан2"/>
      <sheetName val="2"/>
      <sheetName val="ОСНан1"/>
      <sheetName val="1"/>
      <sheetName val="ЭКан61"/>
      <sheetName val="61"/>
      <sheetName val="ДРан639"/>
      <sheetName val="639"/>
      <sheetName val="ДРан638"/>
      <sheetName val="638"/>
      <sheetName val="ДРан637"/>
      <sheetName val="637"/>
      <sheetName val="ДРан636"/>
      <sheetName val="636"/>
      <sheetName val="ДРан635"/>
      <sheetName val="635"/>
      <sheetName val="ДРан634"/>
      <sheetName val="634"/>
      <sheetName val="ДРан633"/>
      <sheetName val="633"/>
      <sheetName val="ДРан632"/>
      <sheetName val="632"/>
      <sheetName val="ДРан631"/>
      <sheetName val="631"/>
      <sheetName val="Цан814"/>
      <sheetName val="814"/>
      <sheetName val="Цан813"/>
      <sheetName val="813"/>
      <sheetName val="Цан812"/>
      <sheetName val="812"/>
      <sheetName val="Цан811"/>
      <sheetName val="811"/>
      <sheetName val="Цан810"/>
      <sheetName val="810"/>
      <sheetName val="Цан89"/>
      <sheetName val="89"/>
      <sheetName val="Цан88"/>
      <sheetName val="88"/>
      <sheetName val="Цан87"/>
      <sheetName val="87"/>
      <sheetName val="Цан86"/>
      <sheetName val="86"/>
      <sheetName val="Цан85"/>
      <sheetName val="85"/>
      <sheetName val="Цан84"/>
      <sheetName val="84"/>
      <sheetName val="Цан83"/>
      <sheetName val="83"/>
      <sheetName val="Цан82"/>
      <sheetName val="82"/>
      <sheetName val="Цан81"/>
      <sheetName val="81"/>
      <sheetName val="Ан9125"/>
      <sheetName val="9125"/>
      <sheetName val="Ан9124"/>
      <sheetName val="9124"/>
      <sheetName val="Ан9123"/>
      <sheetName val="9123"/>
      <sheetName val="Ан9122"/>
      <sheetName val="9122"/>
      <sheetName val="Ан9121"/>
      <sheetName val="9121"/>
      <sheetName val="Ан9120"/>
      <sheetName val="9120"/>
      <sheetName val="Ан9118"/>
      <sheetName val="9118"/>
      <sheetName val="Ан9117"/>
      <sheetName val="9117"/>
      <sheetName val="Ан9115"/>
      <sheetName val="9115"/>
      <sheetName val="Ан9112"/>
      <sheetName val="9112"/>
      <sheetName val="Ан9111"/>
      <sheetName val="9111"/>
      <sheetName val="Ан9110"/>
      <sheetName val="9110"/>
      <sheetName val="Ан919"/>
      <sheetName val="919"/>
      <sheetName val="Ан918"/>
      <sheetName val="918"/>
      <sheetName val="Ан917"/>
      <sheetName val="917"/>
      <sheetName val="Ан916"/>
      <sheetName val="916"/>
      <sheetName val="АнЗп"/>
      <sheetName val="Зп"/>
      <sheetName val="АнЕсн"/>
      <sheetName val="Есн"/>
      <sheetName val="АнАмор"/>
      <sheetName val="Амор"/>
      <sheetName val="АнНма"/>
      <sheetName val="Нма"/>
      <sheetName val="АнОттб"/>
      <sheetName val="Оттб"/>
      <sheetName val="АнКдр"/>
      <sheetName val="Кдр"/>
      <sheetName val="АнГо"/>
      <sheetName val="Го"/>
      <sheetName val="АнСтр"/>
      <sheetName val="Стр"/>
      <sheetName val="22"/>
      <sheetName val="ПРОГНОЗ_1"/>
      <sheetName val="Топливо_пр_гВ "/>
      <sheetName val="ГУП 20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59">
          <cell r="F59">
            <v>0</v>
          </cell>
        </row>
      </sheetData>
      <sheetData sheetId="8" refreshError="1"/>
      <sheetData sheetId="9" refreshError="1">
        <row r="6">
          <cell r="E6">
            <v>441259.48232857662</v>
          </cell>
        </row>
        <row r="7">
          <cell r="E7">
            <v>280231.47238983226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чнаяЧисленность"/>
      <sheetName val="СписочнаяЧисленность (2)"/>
      <sheetName val="СписочнаяЧисленность (3)"/>
      <sheetName val="ТиСТО"/>
      <sheetName val="Справочники"/>
      <sheetName val="TEHSHEET"/>
      <sheetName val="БДДС"/>
      <sheetName val="АТП неосн. "/>
      <sheetName val="Заголовок"/>
      <sheetName val="расшифровка"/>
      <sheetName val="Реестр платежей"/>
      <sheetName val="Производство электроэнергии"/>
      <sheetName val="Сибнефть"/>
      <sheetName val="Усинск_Роснефть"/>
      <sheetName val="15.э"/>
    </sheetNames>
    <definedNames>
      <definedName name="Возврат"/>
    </defined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работка март 01"/>
      <sheetName val="ИТОГО Центр"/>
      <sheetName val="ЛМК+ЦМК"/>
      <sheetName val="Н.Новгород"/>
      <sheetName val="АННА"/>
      <sheetName val="Вейделевка"/>
      <sheetName val="ЗДМП"/>
      <sheetName val="Самара"/>
      <sheetName val="Тольятти"/>
      <sheetName val="НКБМ"/>
      <sheetName val="Дирекция Поволжье"/>
      <sheetName val="СписочнаяЧисленность"/>
      <sheetName val="выработка март"/>
      <sheetName val="БДДС"/>
      <sheetName val="Main"/>
      <sheetName val="покуп"/>
      <sheetName val="мар 2001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_итог"/>
      <sheetName val="Перечень"/>
      <sheetName val="доп."/>
      <sheetName val="Ставки"/>
      <sheetName val="Депозиты"/>
      <sheetName val="Индексы состояния"/>
      <sheetName val="Свод"/>
      <sheetName val="Аренда"/>
    </sheetNames>
    <sheetDataSet>
      <sheetData sheetId="0"/>
      <sheetData sheetId="1"/>
      <sheetData sheetId="2">
        <row r="1">
          <cell r="B1" t="str">
            <v>МСИО_МСАО</v>
          </cell>
        </row>
        <row r="2">
          <cell r="B2" t="str">
            <v>МИИЗ_Квр</v>
          </cell>
        </row>
        <row r="3">
          <cell r="B3" t="str">
            <v>МИИЗ_Кгр</v>
          </cell>
        </row>
        <row r="4">
          <cell r="B4" t="str">
            <v>Баланс</v>
          </cell>
        </row>
        <row r="5">
          <cell r="B5" t="str">
            <v>МУП</v>
          </cell>
        </row>
        <row r="12">
          <cell r="A12" t="str">
            <v>Здания</v>
          </cell>
        </row>
        <row r="13">
          <cell r="A13" t="str">
            <v>Сооружения</v>
          </cell>
        </row>
        <row r="14">
          <cell r="A14" t="str">
            <v>Ж/д путь</v>
          </cell>
        </row>
        <row r="15">
          <cell r="A15" t="str">
            <v>Тепловозы</v>
          </cell>
        </row>
        <row r="16">
          <cell r="A16" t="str">
            <v>Вагоны</v>
          </cell>
        </row>
        <row r="17">
          <cell r="A17" t="str">
            <v>Путейская техника</v>
          </cell>
        </row>
        <row r="18">
          <cell r="A18" t="str">
            <v>Грузоподъемное оборудование</v>
          </cell>
        </row>
        <row r="19">
          <cell r="A19" t="str">
            <v>Станки и машины</v>
          </cell>
        </row>
        <row r="20">
          <cell r="A20" t="str">
            <v>Приборы</v>
          </cell>
        </row>
      </sheetData>
      <sheetData sheetId="3">
        <row r="1">
          <cell r="D1" t="str">
            <v>юр.лицо</v>
          </cell>
        </row>
        <row r="2">
          <cell r="D2" t="str">
            <v>физ.лицо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Детализация"/>
      <sheetName val="Справочник затрат_СБ"/>
      <sheetName val="Справочник"/>
      <sheetName val="мар 2001"/>
      <sheetName val="АНАЛИТ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лог расчет структ. подраз"/>
      <sheetName val="Справка о нормируемых расходах"/>
      <sheetName val="Справка о резерве"/>
      <sheetName val="Сводный налог расч"/>
      <sheetName val="#REF"/>
      <sheetName val=" накладные расходы"/>
      <sheetName val="Приложение 3"/>
      <sheetName val="курс"/>
      <sheetName val="Список таблиц"/>
      <sheetName val="Check Other(0)"/>
      <sheetName val="код(1)"/>
      <sheetName val="Ф-1-2(16)"/>
      <sheetName val="ДФВ(2.1)"/>
      <sheetName val="движ кап(3.1_2)"/>
      <sheetName val="собств акции(3.3_5)"/>
      <sheetName val="КФВ(7.1)"/>
      <sheetName val="ТМЦ(8.1_6)"/>
      <sheetName val="conf"/>
      <sheetName val="деб кред(9.1_2)"/>
      <sheetName val="ден средства(9.3)"/>
      <sheetName val="налоги(9.5.1_2)"/>
      <sheetName val="отлож налоги(9.5.3)"/>
      <sheetName val="векселя у эмитента(10.1)"/>
      <sheetName val="груп опер с векселями(10.2)"/>
      <sheetName val="долг займы(11.1)"/>
      <sheetName val="кратк займы(11.2)"/>
      <sheetName val="гарант выдан(15.1)"/>
      <sheetName val="судебн иски(15.2)"/>
      <sheetName val="данн для нач резервов(15.3)"/>
      <sheetName val="Детализация"/>
      <sheetName val="Справочник затрат_СБ"/>
      <sheetName val="ONEX_SIM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т января"/>
      <sheetName val="расшифровка"/>
      <sheetName val="факт январь"/>
      <sheetName val="факт февраль"/>
      <sheetName val="март-апр 2002"/>
      <sheetName val="11!Кондырев"/>
      <sheetName val="Temp_TOV"/>
      <sheetName val="План продаж А4"/>
      <sheetName val="Справочники"/>
      <sheetName val=" накладные расходы"/>
      <sheetName val="1 Cas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иска"/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Лист4"/>
      <sheetName val="Лист5"/>
      <sheetName val="КСС-УОФ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Пр.прогр."/>
      <sheetName val="Баланс газа"/>
      <sheetName val="Расчёт цены к-та"/>
      <sheetName val="Расчёт энергозатрат"/>
      <sheetName val="Грузооборот"/>
      <sheetName val="Движение пр-ции"/>
      <sheetName val="план поступ."/>
      <sheetName val="св.вед."/>
      <sheetName val="Расшифровка по прочим"/>
      <sheetName val="Амортизация"/>
      <sheetName val="расчёт налогов"/>
      <sheetName val="платежи"/>
      <sheetName val="зарплата"/>
      <sheetName val="Сырье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Финансирование кап вло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МК май"/>
      <sheetName val="выр _май"/>
      <sheetName val="ЛМК июнь"/>
      <sheetName val="выр _июнь"/>
      <sheetName val="ЛМК июль"/>
      <sheetName val="выр _июль"/>
      <sheetName val="ЛМК август"/>
      <sheetName val="выр _август"/>
      <sheetName val="ЛМК сентябрь"/>
      <sheetName val="выр _сентябрь"/>
      <sheetName val="ЛМК октябрь"/>
      <sheetName val="выр _октябрь"/>
      <sheetName val="ЛМК ноябрь"/>
      <sheetName val="выр _ноябрь"/>
      <sheetName val="ЛМК декабрь"/>
      <sheetName val="выр _декабрь"/>
      <sheetName val="Справочно(январь)"/>
      <sheetName val="Anlagevermögen"/>
      <sheetName val="Сибмол"/>
      <sheetName val="Temp_T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 (полугодие)"/>
      <sheetName val="P&amp;L (январь)"/>
      <sheetName val="P&amp;L (февраль)"/>
      <sheetName val="P&amp;L (март)"/>
      <sheetName val="P&amp;L (апрель)"/>
      <sheetName val="P&amp;L (май)"/>
      <sheetName val="P&amp;L (июнь)"/>
      <sheetName val="ОФФР"/>
      <sheetName val="Накладные"/>
      <sheetName val="Справочно(январь)"/>
      <sheetName val="Справочно(февраль)"/>
      <sheetName val="Справочно(март)"/>
      <sheetName val="Справочно(апрель)"/>
      <sheetName val="Справочно(май)"/>
      <sheetName val="Справочно(июнь)"/>
      <sheetName val="Сибмол"/>
      <sheetName val=" накладные расходы"/>
      <sheetName val="Справочно_январь_"/>
      <sheetName val="БДДС(БП)"/>
      <sheetName val="Temp_TOV"/>
      <sheetName val="infl_rates"/>
      <sheetName val="ФОТ по месяцам"/>
      <sheetName val="Лист13"/>
      <sheetName val="Приложение 3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Т по месяцам"/>
      <sheetName val="Приложение 3"/>
      <sheetName val="АНАЛИТ"/>
      <sheetName val="Справочно(январь)"/>
      <sheetName val="Сибмол"/>
      <sheetName val="Приход"/>
      <sheetName val="Расх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ливный баланс 09"/>
      <sheetName val="Sheet1"/>
      <sheetName val="Sheet1 (2)"/>
      <sheetName val="Топливный баланс 10"/>
      <sheetName val="КАЛЬКУЛЯЦИЯ ТЕПЛО "/>
      <sheetName val="7"/>
      <sheetName val="8"/>
      <sheetName val="9"/>
      <sheetName val="10"/>
      <sheetName val="11"/>
      <sheetName val="12"/>
      <sheetName val="15"/>
      <sheetName val="15.2"/>
      <sheetName val="16"/>
      <sheetName val="17"/>
      <sheetName val="19"/>
      <sheetName val="19.1"/>
      <sheetName val="19.2"/>
      <sheetName val="20"/>
      <sheetName val="21"/>
      <sheetName val="22"/>
      <sheetName val="24"/>
      <sheetName val="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ливный баланс 09"/>
      <sheetName val="Sheet1"/>
      <sheetName val="Sheet1 (2)"/>
      <sheetName val="Топливный баланс 10"/>
      <sheetName val="КАЛЬКУЛЯЦИЯ ТЕПЛО "/>
      <sheetName val="7"/>
      <sheetName val="8"/>
      <sheetName val="9"/>
      <sheetName val="10"/>
      <sheetName val="11"/>
      <sheetName val="12"/>
      <sheetName val="15"/>
      <sheetName val="15.2"/>
      <sheetName val="16"/>
      <sheetName val="17"/>
      <sheetName val="19"/>
      <sheetName val="19.1"/>
      <sheetName val="19.2"/>
      <sheetName val="20"/>
      <sheetName val="21"/>
      <sheetName val="22"/>
      <sheetName val="24"/>
      <sheetName val="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ыт"/>
      <sheetName val="трн-склад"/>
      <sheetName val="производство"/>
      <sheetName val="управление"/>
      <sheetName val="накл соки"/>
      <sheetName val="вспомогат"/>
      <sheetName val="платежи ХБ в ноябре"/>
      <sheetName val="управление коррект"/>
      <sheetName val="накладные в %% факт"/>
      <sheetName val="движение кредит ср-в"/>
      <sheetName val="движ ср-в финансов пом"/>
      <sheetName val="пусковые затраты по Хаб"/>
      <sheetName val="расш ОС Хаб"/>
      <sheetName val="расш ОС ВМК"/>
      <sheetName val="свод накл"/>
      <sheetName val="накл филиал"/>
      <sheetName val="накл ВМК"/>
      <sheetName val="ДДС Хаб"/>
      <sheetName val="ДДС Влад"/>
      <sheetName val="Сводный ДС"/>
      <sheetName val="расшифровка рекламы"/>
      <sheetName val="CF за ноябрь"/>
      <sheetName val="Расшифровка взаиморасчетов"/>
      <sheetName val="расшифровка ИД в ОПДДС"/>
      <sheetName val="Расшифровка ИД (оплаты) из CF"/>
      <sheetName val="CF за ОКТЯБРЬ"/>
      <sheetName val="Справочно"/>
      <sheetName val="ФОТ по месяцам"/>
      <sheetName val="Приложение 3"/>
      <sheetName val="накладные в __ факт"/>
      <sheetName val="Справочно(январь)"/>
      <sheetName val="Сибмол"/>
      <sheetName val="Лист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еднесписочная численность (ф)"/>
      <sheetName val="Среднесписочная численность (п)"/>
      <sheetName val="ФОТ (факт)"/>
      <sheetName val="ФОТ (план)"/>
      <sheetName val="Коды начислений"/>
      <sheetName val="Категории"/>
      <sheetName val="Среднесписочная численность"/>
      <sheetName val="ФОТ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РСС</v>
          </cell>
        </row>
        <row r="3">
          <cell r="A3" t="str">
            <v>Рабочие</v>
          </cell>
        </row>
        <row r="4">
          <cell r="A4" t="str">
            <v>Совместители РСС</v>
          </cell>
        </row>
        <row r="5">
          <cell r="A5" t="str">
            <v>Совместители Рабочие</v>
          </cell>
        </row>
        <row r="6">
          <cell r="A6" t="str">
            <v>ГПХ РСС</v>
          </cell>
        </row>
        <row r="7">
          <cell r="A7" t="str">
            <v>ГПХ Рабочие</v>
          </cell>
        </row>
      </sheetData>
      <sheetData sheetId="6"/>
      <sheetData sheetId="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  <sheetName val="нагрузки"/>
      <sheetName val="характеристики тепловой сети"/>
      <sheetName val="потери"/>
      <sheetName val="Лист2"/>
      <sheetName val="Тепловые нагрузки"/>
      <sheetName val="потребители"/>
      <sheetName val="Лист3"/>
      <sheetName val="Лист1"/>
      <sheetName val="вода"/>
      <sheetName val="Характеристика участков теплово"/>
    </sheetNames>
    <definedNames>
      <definedName name="__FY1" refersTo="#ССЫЛКА!"/>
      <definedName name="__M8" refersTo="#ССЫЛКА!"/>
      <definedName name="__M9" refersTo="#ССЫЛКА!"/>
      <definedName name="__q11" refersTo="#ССЫЛКА!"/>
      <definedName name="__q15" refersTo="#ССЫЛКА!"/>
      <definedName name="__q17" refersTo="#ССЫЛКА!"/>
      <definedName name="__q2" refersTo="#ССЫЛКА!"/>
      <definedName name="__q3" refersTo="#ССЫЛКА!"/>
      <definedName name="__q4" refersTo="#ССЫЛКА!"/>
      <definedName name="__q5" refersTo="#ССЫЛКА!"/>
      <definedName name="__q6" refersTo="#ССЫЛКА!"/>
      <definedName name="__q7" refersTo="#ССЫЛКА!"/>
      <definedName name="__q8" refersTo="#ССЫЛКА!"/>
      <definedName name="__q9" refersTo="#ССЫЛКА!"/>
      <definedName name="AN" refersTo="#ССЫЛКА!"/>
      <definedName name="cd" refersTo="#ССЫЛКА!"/>
      <definedName name="CompOt" refersTo="#ССЫЛКА!"/>
      <definedName name="CompOt2" refersTo="#ССЫЛКА!"/>
      <definedName name="CompRas" refersTo="#ССЫЛКА!"/>
      <definedName name="ct" refersTo="#ССЫЛКА!"/>
      <definedName name="dsragh" refersTo="#ССЫЛКА!"/>
      <definedName name="ew" refersTo="#ССЫЛКА!"/>
      <definedName name="fbgffnjfgg" refersTo="#ССЫЛКА!"/>
      <definedName name="fg" refersTo="#ССЫЛКА!"/>
      <definedName name="gfg" refersTo="#ССЫЛКА!"/>
      <definedName name="ghhktyi" refersTo="#ССЫЛКА!"/>
      <definedName name="grety5e" refersTo="#ССЫЛКА!"/>
      <definedName name="hfte" refersTo="#ССЫЛКА!"/>
      <definedName name="knkn.n." refersTo="#ССЫЛКА!"/>
      <definedName name="nfyz" refersTo="#ССЫЛКА!"/>
      <definedName name="P1_SCOPE_SV_PRT" refersTo="#ССЫЛКА!"/>
      <definedName name="P1_ДиапазонЗащиты"/>
      <definedName name="P2_SCOPE_SV_PRT" refersTo="#ССЫЛКА!"/>
      <definedName name="P2_ДиапазонЗащиты"/>
      <definedName name="P3_SCOPE_SV_PRT" refersTo="#ССЫЛКА!"/>
      <definedName name="P3_ДиапазонЗащиты"/>
      <definedName name="P4_ДиапазонЗащиты"/>
      <definedName name="P5_SCOPE_PER_PRT" refersTo="#ССЫЛКА!"/>
      <definedName name="P6_SCOPE_PER_PRT" refersTo="#ССЫЛКА!"/>
      <definedName name="P7_SCOPE_PER_PRT" refersTo="#ССЫЛКА!" sheetId="3"/>
      <definedName name="P8_SCOPE_PER_PRT" refersTo="#ССЫЛКА!" sheetId="3"/>
      <definedName name="rr" refersTo="#ССЫЛКА!"/>
      <definedName name="rrtget6" refersTo="#ССЫЛКА!"/>
      <definedName name="uka" refersTo="#ССЫЛКА!"/>
      <definedName name="upr" refersTo="#ССЫЛКА!"/>
      <definedName name="VV" refersTo="#ССЫЛКА!"/>
      <definedName name="АААААААА" refersTo="#ССЫЛКА!"/>
      <definedName name="ав" refersTo="#ССЫЛКА!"/>
      <definedName name="аяыпамыпмипи" refersTo="#ССЫЛКА!"/>
      <definedName name="бб" refersTo="#ССЫЛКА!"/>
      <definedName name="в23ё" refersTo="#ССЫЛКА!"/>
      <definedName name="вм" refersTo="#ССЫЛКА!"/>
      <definedName name="вмивртвр" refersTo="#ССЫЛКА!"/>
      <definedName name="вртт" refersTo="#ССЫЛКА!"/>
      <definedName name="гггр" refersTo="#ССЫЛКА!"/>
      <definedName name="гнлзщ" refersTo="#ССЫЛКА!"/>
      <definedName name="дж" refersTo="#ССЫЛКА!"/>
      <definedName name="доопатмо" refersTo="#ССЫЛКА!"/>
      <definedName name="жд" refersTo="#ССЫЛКА!"/>
      <definedName name="йй" refersTo="#ССЫЛКА!"/>
      <definedName name="йййййййййййййййййййййййй" refersTo="#ССЫЛКА!"/>
      <definedName name="йфц" refersTo="#ССЫЛКА!"/>
      <definedName name="йц" refersTo="#ССЫЛКА!"/>
      <definedName name="кв3" refersTo="#ССЫЛКА!"/>
      <definedName name="квартал" refersTo="#ССЫЛКА!"/>
      <definedName name="ке" refersTo="#ССЫЛКА!"/>
      <definedName name="кпнрг" refersTo="#ССЫЛКА!"/>
      <definedName name="ктджщз" refersTo="#ССЫЛКА!"/>
      <definedName name="лара" refersTo="#ССЫЛКА!"/>
      <definedName name="лена" refersTo="#ССЫЛКА!"/>
      <definedName name="ло" refersTo="#ССЫЛКА!"/>
      <definedName name="лод" refersTo="#ССЫЛКА!"/>
      <definedName name="лор" refersTo="#ССЫЛКА!"/>
      <definedName name="мам" refersTo="#ССЫЛКА!"/>
      <definedName name="мым" refersTo="#ССЫЛКА!"/>
      <definedName name="нгг" refersTo="#ССЫЛКА!"/>
      <definedName name="олло" refersTo="#ССЫЛКА!"/>
      <definedName name="олс" refersTo="#ССЫЛКА!"/>
      <definedName name="оро" refersTo="#ССЫЛКА!"/>
      <definedName name="план56" refersTo="#ССЫЛКА!"/>
      <definedName name="ПМС" refersTo="#ССЫЛКА!"/>
      <definedName name="ПМС1" refersTo="#ССЫЛКА!"/>
      <definedName name="прил" refersTo="#ССЫЛКА!"/>
      <definedName name="ропор" refersTo="#ССЫЛКА!"/>
      <definedName name="рск2" refersTo="#ССЫЛКА!"/>
      <definedName name="рск3" refersTo="#ССЫЛКА!"/>
      <definedName name="сваеррта" refersTo="#ССЫЛКА!"/>
      <definedName name="свмпвппв" refersTo="#ССЫЛКА!"/>
      <definedName name="себ" refersTo="#ССЫЛКА!"/>
      <definedName name="себестоимость2" refersTo="#ССЫЛКА!"/>
      <definedName name="ск" refersTo="#ССЫЛКА!"/>
      <definedName name="сомп" refersTo="#ССЫЛКА!"/>
      <definedName name="сомпас" refersTo="#ССЫЛКА!"/>
      <definedName name="сссс" refersTo="#ССЫЛКА!"/>
      <definedName name="ссы" refersTo="#ССЫЛКА!"/>
      <definedName name="ссы2" refersTo="#ССЫЛКА!"/>
      <definedName name="таня" refersTo="#ССЫЛКА!"/>
      <definedName name="тепло" refersTo="#ССЫЛКА!"/>
      <definedName name="ть" refersTo="#ССЫЛКА!"/>
      <definedName name="у1" refersTo="#ССЫЛКА!"/>
      <definedName name="ук" refersTo="#ССЫЛКА!"/>
      <definedName name="умер" refersTo="#ССЫЛКА!"/>
      <definedName name="уу" refersTo="#ССЫЛКА!"/>
      <definedName name="УФ" refersTo="#ССЫЛКА!"/>
      <definedName name="уыукпе" refersTo="#ССЫЛКА!"/>
      <definedName name="фам" refersTo="#ССЫЛКА!"/>
      <definedName name="Форма" refersTo="#ССЫЛКА!"/>
      <definedName name="фыаспит" refersTo="#ССЫЛКА!"/>
      <definedName name="ц1" refersTo="#ССЫЛКА!"/>
      <definedName name="цуа" refersTo="#ССЫЛКА!"/>
      <definedName name="черновик" refersTo="#ССЫЛКА!"/>
      <definedName name="шшшшшо" refersTo="#ССЫЛКА!"/>
      <definedName name="ыаппр" refersTo="#ССЫЛКА!"/>
      <definedName name="ыаупп" refersTo="#ССЫЛКА!"/>
      <definedName name="ыаыыа" refersTo="#ССЫЛКА!"/>
      <definedName name="ыв" refersTo="#ССЫЛКА!"/>
      <definedName name="ывпкывк" refersTo="#ССЫЛКА!"/>
      <definedName name="ывпмьпь" refersTo="#ССЫЛКА!"/>
      <definedName name="ымпы" refersTo="#ССЫЛКА!"/>
      <definedName name="ыпр" refersTo="#ССЫЛКА!"/>
      <definedName name="ыфса" refersTo="#ССЫЛКА!"/>
      <definedName name="ю" refersTo="#ССЫЛКА!"/>
      <definedName name="ююююююю" refersTo="#ССЫЛКА!"/>
      <definedName name="яяя" refersTo="#ССЫЛКА!"/>
    </definedNames>
    <sheetDataSet>
      <sheetData sheetId="0">
        <row r="3">
          <cell r="F3">
            <v>1.728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5">
          <cell r="E15">
            <v>3150</v>
          </cell>
        </row>
      </sheetData>
      <sheetData sheetId="9"/>
      <sheetData sheetId="10" refreshError="1"/>
    </sheetDataSet>
  </externalBook>
</externalLink>
</file>

<file path=xl/externalLinks/externalLink1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еднесписочная численность (ф)"/>
      <sheetName val="Среднесписочная численность (п)"/>
      <sheetName val="ФОТ (факт)"/>
      <sheetName val="ФОТ (план)"/>
      <sheetName val="Коды начислений"/>
      <sheetName val="Категории"/>
      <sheetName val="Среднесписочная численность"/>
      <sheetName val="ФОТ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РСС</v>
          </cell>
        </row>
        <row r="3">
          <cell r="A3" t="str">
            <v>Рабочие</v>
          </cell>
        </row>
        <row r="4">
          <cell r="A4" t="str">
            <v>Совместители РСС</v>
          </cell>
        </row>
        <row r="5">
          <cell r="A5" t="str">
            <v>Совместители Рабочие</v>
          </cell>
        </row>
        <row r="6">
          <cell r="A6" t="str">
            <v>ГПХ РСС</v>
          </cell>
        </row>
        <row r="7">
          <cell r="A7" t="str">
            <v>ГПХ Рабочие</v>
          </cell>
        </row>
      </sheetData>
      <sheetData sheetId="6"/>
      <sheetData sheetId="7"/>
    </sheetDataSet>
  </externalBook>
</externalLink>
</file>

<file path=xl/externalLinks/externalLink1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ецодежда"/>
      <sheetName val="реклама"/>
      <sheetName val="трансп"/>
      <sheetName val="ОТК"/>
      <sheetName val="произ"/>
      <sheetName val="сант"/>
      <sheetName val="элцех"/>
      <sheetName val="котельн"/>
      <sheetName val="ОГЭ"/>
      <sheetName val="авторансп"/>
      <sheetName val="ОТК (2)"/>
      <sheetName val="ОГМ)"/>
      <sheetName val="ВЫСЕЧКА"/>
      <sheetName val="накладные в %% факт"/>
      <sheetName val="мар 2001"/>
      <sheetName val="Приложение 3"/>
      <sheetName val="ФОТ по месяцам"/>
      <sheetName val="Справочники"/>
      <sheetName val="Сибмо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СК_СС"/>
      <sheetName val="БАЛАНС"/>
      <sheetName val="финрез"/>
      <sheetName val="ДДСгод"/>
      <sheetName val="осн средств"/>
      <sheetName val="запасы"/>
      <sheetName val="Инвест"/>
      <sheetName val="%по кред"/>
      <sheetName val="план ФР"/>
      <sheetName val="накладные в %% факт"/>
      <sheetName val="Справочник подразделений"/>
      <sheetName val="ФОТ по месяцам"/>
      <sheetName val="Справочник подразделений_нов "/>
      <sheetName val="СписочнаяЧисленно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финрез"/>
      <sheetName val="план ФР"/>
      <sheetName val="Инфо"/>
      <sheetName val="СОК накладные (ТК-Бишкек)"/>
      <sheetName val="Temp_TOV"/>
      <sheetName val="EUR"/>
      <sheetName val="Financing"/>
      <sheetName val="Face"/>
      <sheetName val="Лист1"/>
      <sheetName val="Лист2"/>
      <sheetName val="Лист3"/>
      <sheetName val="Лист4"/>
      <sheetName val="ДДС"/>
      <sheetName val="Справочно"/>
      <sheetName val="С-1"/>
      <sheetName val="Data"/>
      <sheetName val="Продажи_Вход"/>
      <sheetName val="Остатки_Вход"/>
      <sheetName val="Общ_тенд"/>
      <sheetName val="Гран_отсеч"/>
      <sheetName val="С_1"/>
      <sheetName val="XLR_NoRangeSheet"/>
      <sheetName val="Статьи"/>
      <sheetName val="Взз"/>
      <sheetName val="справочники"/>
      <sheetName val="Справочник подразделений"/>
      <sheetName val="СписочнаяЧисленно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подразделений_нов "/>
      <sheetName val="Бюджет_ДИМ_нов  итоги значения"/>
      <sheetName val="Бюджет_ДИМ_нов  итоги"/>
      <sheetName val="Бюджет_ДИМ_нов"/>
      <sheetName val="Справочник затрат"/>
      <sheetName val="АНАЛИТ"/>
      <sheetName val="план ФР"/>
      <sheetName val="финрез"/>
      <sheetName val="киев"/>
      <sheetName val="УФА"/>
      <sheetName val="IS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ДИМ_нов  итоги значения"/>
      <sheetName val="Бюджет_ДИМ_нов  итоги"/>
      <sheetName val="Бюджет_ДИМ_нов"/>
      <sheetName val="Справочник подразделений_нов "/>
      <sheetName val="Справочник затрат"/>
      <sheetName val="АНАЛИТ"/>
      <sheetName val="план ФР"/>
      <sheetName val="финрез"/>
      <sheetName val="киев"/>
      <sheetName val="УФА"/>
      <sheetName val="IS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Гр5(о)"/>
      <sheetName val="топография"/>
      <sheetName val="1кв."/>
      <sheetName val="2кв."/>
      <sheetName val="3кв."/>
      <sheetName val="4кв."/>
      <sheetName val="ТИТУЛ"/>
      <sheetName val="6.14"/>
      <sheetName val="ОБЩЕСТВА"/>
      <sheetName val="ППП"/>
      <sheetName val="ост ден ср 010109"/>
      <sheetName val="Списки для ВГО "/>
      <sheetName val="справочники"/>
      <sheetName val="Подробная по плану ТПиР на 2010"/>
      <sheetName val="Установки"/>
      <sheetName val="ИНДЕКС_МАТЕРИАЛЫ"/>
      <sheetName val="XLR_NoRangeSheet"/>
      <sheetName val="1кв_"/>
      <sheetName val="2кв_"/>
      <sheetName val="3кв_"/>
      <sheetName val="4кв_"/>
      <sheetName val="6_14"/>
      <sheetName val="Подробная_по_плану_ТПиР_на_2010"/>
      <sheetName val="САР сводн. (2006)"/>
      <sheetName val="Исходные"/>
      <sheetName val="План RUR"/>
      <sheetName val="Анализ себестоимости  ТП лист1 "/>
      <sheetName val="sapactivexlhiddensheet"/>
      <sheetName val="Исход.инф."/>
      <sheetName val="МАТЕР.433,452"/>
      <sheetName val="Текущие цены"/>
      <sheetName val="рабочий"/>
      <sheetName val="окраска"/>
      <sheetName val="Проект"/>
      <sheetName val="Огл. Графиков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Справочник подразделений_нов "/>
      <sheetName val="АНАЛИТ"/>
      <sheetName val="финре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1.10.96"/>
      <sheetName val="ПРОГНОЗ_1"/>
      <sheetName val="Титульный"/>
      <sheetName val="BS_ias"/>
      <sheetName val="Сумм"/>
      <sheetName val="Лист17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1.10.96"/>
      <sheetName val="ПРОГНОЗ_1"/>
      <sheetName val="Титульный"/>
      <sheetName val="BS_ias"/>
      <sheetName val="Сумм"/>
      <sheetName val="Лист17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  <sheetName val="нагрузки"/>
      <sheetName val="характеристики тепловой сети"/>
      <sheetName val="потери"/>
      <sheetName val="Лист2"/>
      <sheetName val="Тепловые нагрузки"/>
      <sheetName val="потребители"/>
      <sheetName val="Лист3"/>
      <sheetName val="Лист1"/>
      <sheetName val="вода"/>
      <sheetName val="Характеристика участков теплово"/>
    </sheetNames>
    <definedNames>
      <definedName name="__FY1" refersTo="#ССЫЛКА!"/>
      <definedName name="__M8" refersTo="#ССЫЛКА!"/>
      <definedName name="__M9" refersTo="#ССЫЛКА!"/>
      <definedName name="__q11" refersTo="#ССЫЛКА!"/>
      <definedName name="__q15" refersTo="#ССЫЛКА!"/>
      <definedName name="__q17" refersTo="#ССЫЛКА!"/>
      <definedName name="__q2" refersTo="#ССЫЛКА!"/>
      <definedName name="__q3" refersTo="#ССЫЛКА!"/>
      <definedName name="__q4" refersTo="#ССЫЛКА!"/>
      <definedName name="__q5" refersTo="#ССЫЛКА!"/>
      <definedName name="__q6" refersTo="#ССЫЛКА!"/>
      <definedName name="__q7" refersTo="#ССЫЛКА!"/>
      <definedName name="__q8" refersTo="#ССЫЛКА!"/>
      <definedName name="__q9" refersTo="#ССЫЛКА!"/>
      <definedName name="AN" refersTo="#ССЫЛКА!"/>
      <definedName name="cd" refersTo="#ССЫЛКА!"/>
      <definedName name="CompOt" refersTo="#ССЫЛКА!"/>
      <definedName name="CompOt2" refersTo="#ССЫЛКА!"/>
      <definedName name="CompRas" refersTo="#ССЫЛКА!"/>
      <definedName name="ct" refersTo="#ССЫЛКА!"/>
      <definedName name="dsragh" refersTo="#ССЫЛКА!"/>
      <definedName name="ew" refersTo="#ССЫЛКА!"/>
      <definedName name="fbgffnjfgg" refersTo="#ССЫЛКА!"/>
      <definedName name="fg" refersTo="#ССЫЛКА!"/>
      <definedName name="gfg" refersTo="#ССЫЛКА!"/>
      <definedName name="ghhktyi" refersTo="#ССЫЛКА!"/>
      <definedName name="grety5e" refersTo="#ССЫЛКА!"/>
      <definedName name="hfte" refersTo="#ССЫЛКА!"/>
      <definedName name="knkn.n." refersTo="#ССЫЛКА!"/>
      <definedName name="nfyz" refersTo="#ССЫЛКА!"/>
      <definedName name="P1_SCOPE_SV_PRT" refersTo="#ССЫЛКА!"/>
      <definedName name="P1_ДиапазонЗащиты"/>
      <definedName name="P2_SCOPE_SV_PRT" refersTo="#ССЫЛКА!"/>
      <definedName name="P2_ДиапазонЗащиты"/>
      <definedName name="P3_SCOPE_SV_PRT" refersTo="#ССЫЛКА!"/>
      <definedName name="P3_ДиапазонЗащиты"/>
      <definedName name="P4_ДиапазонЗащиты"/>
      <definedName name="P5_SCOPE_PER_PRT" refersTo="#ССЫЛКА!"/>
      <definedName name="P6_SCOPE_PER_PRT" refersTo="#ССЫЛКА!"/>
      <definedName name="P7_SCOPE_PER_PRT" refersTo="#ССЫЛКА!" sheetId="3"/>
      <definedName name="P8_SCOPE_PER_PRT" refersTo="#ССЫЛКА!" sheetId="3"/>
      <definedName name="rr" refersTo="#ССЫЛКА!"/>
      <definedName name="rrtget6" refersTo="#ССЫЛКА!"/>
      <definedName name="uka" refersTo="#ССЫЛКА!"/>
      <definedName name="upr" refersTo="#ССЫЛКА!"/>
      <definedName name="VV" refersTo="#ССЫЛКА!"/>
      <definedName name="АААААААА" refersTo="#ССЫЛКА!"/>
      <definedName name="ав" refersTo="#ССЫЛКА!"/>
      <definedName name="аяыпамыпмипи" refersTo="#ССЫЛКА!"/>
      <definedName name="бб" refersTo="#ССЫЛКА!"/>
      <definedName name="в23ё" refersTo="#ССЫЛКА!"/>
      <definedName name="вм" refersTo="#ССЫЛКА!"/>
      <definedName name="вмивртвр" refersTo="#ССЫЛКА!"/>
      <definedName name="вртт" refersTo="#ССЫЛКА!"/>
      <definedName name="гггр" refersTo="#ССЫЛКА!"/>
      <definedName name="гнлзщ" refersTo="#ССЫЛКА!"/>
      <definedName name="дж" refersTo="#ССЫЛКА!"/>
      <definedName name="доопатмо" refersTo="#ССЫЛКА!"/>
      <definedName name="жд" refersTo="#ССЫЛКА!"/>
      <definedName name="йй" refersTo="#ССЫЛКА!"/>
      <definedName name="йййййййййййййййййййййййй" refersTo="#ССЫЛКА!"/>
      <definedName name="йфц" refersTo="#ССЫЛКА!"/>
      <definedName name="йц" refersTo="#ССЫЛКА!"/>
      <definedName name="кв3" refersTo="#ССЫЛКА!"/>
      <definedName name="квартал" refersTo="#ССЫЛКА!"/>
      <definedName name="ке" refersTo="#ССЫЛКА!"/>
      <definedName name="кпнрг" refersTo="#ССЫЛКА!"/>
      <definedName name="ктджщз" refersTo="#ССЫЛКА!"/>
      <definedName name="лара" refersTo="#ССЫЛКА!"/>
      <definedName name="лена" refersTo="#ССЫЛКА!"/>
      <definedName name="ло" refersTo="#ССЫЛКА!"/>
      <definedName name="лод" refersTo="#ССЫЛКА!"/>
      <definedName name="лор" refersTo="#ССЫЛКА!"/>
      <definedName name="мам" refersTo="#ССЫЛКА!"/>
      <definedName name="мым" refersTo="#ССЫЛКА!"/>
      <definedName name="нгг" refersTo="#ССЫЛКА!"/>
      <definedName name="олло" refersTo="#ССЫЛКА!"/>
      <definedName name="олс" refersTo="#ССЫЛКА!"/>
      <definedName name="оро" refersTo="#ССЫЛКА!"/>
      <definedName name="план56" refersTo="#ССЫЛКА!"/>
      <definedName name="ПМС" refersTo="#ССЫЛКА!"/>
      <definedName name="ПМС1" refersTo="#ССЫЛКА!"/>
      <definedName name="прил" refersTo="#ССЫЛКА!"/>
      <definedName name="ропор" refersTo="#ССЫЛКА!"/>
      <definedName name="рск2" refersTo="#ССЫЛКА!"/>
      <definedName name="рск3" refersTo="#ССЫЛКА!"/>
      <definedName name="сваеррта" refersTo="#ССЫЛКА!"/>
      <definedName name="свмпвппв" refersTo="#ССЫЛКА!"/>
      <definedName name="себ" refersTo="#ССЫЛКА!"/>
      <definedName name="себестоимость2" refersTo="#ССЫЛКА!"/>
      <definedName name="ск" refersTo="#ССЫЛКА!"/>
      <definedName name="сомп" refersTo="#ССЫЛКА!"/>
      <definedName name="сомпас" refersTo="#ССЫЛКА!"/>
      <definedName name="сссс" refersTo="#ССЫЛКА!"/>
      <definedName name="ссы" refersTo="#ССЫЛКА!"/>
      <definedName name="ссы2" refersTo="#ССЫЛКА!"/>
      <definedName name="таня" refersTo="#ССЫЛКА!"/>
      <definedName name="тепло" refersTo="#ССЫЛКА!"/>
      <definedName name="ть" refersTo="#ССЫЛКА!"/>
      <definedName name="у1" refersTo="#ССЫЛКА!"/>
      <definedName name="ук" refersTo="#ССЫЛКА!"/>
      <definedName name="умер" refersTo="#ССЫЛКА!"/>
      <definedName name="уу" refersTo="#ССЫЛКА!"/>
      <definedName name="УФ" refersTo="#ССЫЛКА!"/>
      <definedName name="уыукпе" refersTo="#ССЫЛКА!"/>
      <definedName name="фам" refersTo="#ССЫЛКА!"/>
      <definedName name="Форма" refersTo="#ССЫЛКА!"/>
      <definedName name="фыаспит" refersTo="#ССЫЛКА!"/>
      <definedName name="ц1" refersTo="#ССЫЛКА!"/>
      <definedName name="цуа" refersTo="#ССЫЛКА!"/>
      <definedName name="черновик" refersTo="#ССЫЛКА!"/>
      <definedName name="шшшшшо" refersTo="#ССЫЛКА!"/>
      <definedName name="ыаппр" refersTo="#ССЫЛКА!"/>
      <definedName name="ыаупп" refersTo="#ССЫЛКА!"/>
      <definedName name="ыаыыа" refersTo="#ССЫЛКА!"/>
      <definedName name="ыв" refersTo="#ССЫЛКА!"/>
      <definedName name="ывпкывк" refersTo="#ССЫЛКА!"/>
      <definedName name="ывпмьпь" refersTo="#ССЫЛКА!"/>
      <definedName name="ымпы" refersTo="#ССЫЛКА!"/>
      <definedName name="ыпр" refersTo="#ССЫЛКА!"/>
      <definedName name="ыфса" refersTo="#ССЫЛКА!"/>
      <definedName name="ю" refersTo="#ССЫЛКА!"/>
      <definedName name="ююююююю" refersTo="#ССЫЛКА!"/>
      <definedName name="яяя" refersTo="#ССЫЛКА!"/>
    </definedNames>
    <sheetDataSet>
      <sheetData sheetId="0">
        <row r="3">
          <cell r="F3">
            <v>1.728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5">
          <cell r="E15">
            <v>3150</v>
          </cell>
        </row>
      </sheetData>
      <sheetData sheetId="9"/>
      <sheetData sheetId="10" refreshError="1"/>
    </sheetDataSet>
  </externalBook>
</externalLink>
</file>

<file path=xl/externalLinks/externalLink1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инвент_1янв"/>
      <sheetName val="инвент_1фев"/>
      <sheetName val="инвент_1март"/>
      <sheetName val="инвент_1апр"/>
      <sheetName val="инвент_1май"/>
      <sheetName val="инвент_23май"/>
      <sheetName val="ревизия"/>
      <sheetName val="инвент_1июн"/>
      <sheetName val="инвент_1июл"/>
      <sheetName val="инвент_1авг"/>
      <sheetName val="инвент_1сент"/>
      <sheetName val="инвент_1окт"/>
      <sheetName val="инвент_1нояб"/>
      <sheetName val="инвент_1декабря"/>
      <sheetName val="Нск"/>
      <sheetName val="Справочник подразделений_нов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р _июль"/>
      <sheetName val="ЛМК май"/>
      <sheetName val="выр _май"/>
      <sheetName val="ЛМК июнь"/>
      <sheetName val="выр _июнь"/>
      <sheetName val="ЛМК июль"/>
      <sheetName val="ЛМК август"/>
      <sheetName val="выр _август"/>
      <sheetName val="ЛМК сентябрь"/>
      <sheetName val="выр _сентябрь"/>
      <sheetName val="ЛМК октябрь"/>
      <sheetName val="выр _октябрь"/>
      <sheetName val="ЛМК ноябрь"/>
      <sheetName val="выр _ноябрь"/>
      <sheetName val="ЛМК декабрь"/>
      <sheetName val="выр _декабрь"/>
      <sheetName val="#ССЫЛКА"/>
      <sheetName val="киев"/>
      <sheetName val="УФА"/>
      <sheetName val="АНАЛИТ"/>
      <sheetName val="XLR_NoRangeSheet"/>
      <sheetName val="Нск"/>
      <sheetName val="Holding_sales_LMK_2001"/>
      <sheetName val="Anlagevermögen"/>
      <sheetName val="на 1 тут"/>
    </sheetNames>
    <sheetDataSet>
      <sheetData sheetId="0" refreshError="1">
        <row r="1">
          <cell r="K1">
            <v>0.99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МК май"/>
      <sheetName val="выр _май"/>
      <sheetName val="ЛМК июнь"/>
      <sheetName val="выр _июнь"/>
      <sheetName val="ЛМК июль"/>
      <sheetName val="выр _июль"/>
      <sheetName val="ЛМК август"/>
      <sheetName val="выр _август"/>
      <sheetName val="ЛМК сентябрь"/>
      <sheetName val="выр _сентябрь"/>
      <sheetName val="ЛМК октябрь"/>
      <sheetName val="выр _октябрь"/>
      <sheetName val="ЛМК ноябрь"/>
      <sheetName val="выр _ноябрь"/>
      <sheetName val="ЛМК декабрь"/>
      <sheetName val="выр _декабрь"/>
      <sheetName val="#ССЫЛКА"/>
      <sheetName val="киев"/>
      <sheetName val="УФА"/>
      <sheetName val="АНАЛИТ"/>
      <sheetName val="XLR_NoRangeSheet"/>
      <sheetName val="Нск"/>
      <sheetName val="Holding_sales_LMK_2001"/>
      <sheetName val="Anlagevermögen"/>
      <sheetName val="на 1 ту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K1">
            <v>0.99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Параметры"/>
      <sheetName val="Бюджет продаж"/>
      <sheetName val="График продаж"/>
      <sheetName val="Бюджет ГП"/>
      <sheetName val="Бюджет НЗП"/>
      <sheetName val="Бюджет производства"/>
      <sheetName val="Ресурсы_сырье"/>
      <sheetName val="Запасы_сырье"/>
      <sheetName val="Закупки_сырье"/>
      <sheetName val="Ресурсы_топливо"/>
      <sheetName val="Запасы_топливо"/>
      <sheetName val="Закупки_топливо"/>
      <sheetName val="Ресурсы_энергоресурсы"/>
      <sheetName val="Закупки_энергоресурсы"/>
      <sheetName val="Ресурсы_услуги"/>
      <sheetName val="Закупки_услуги"/>
      <sheetName val="Ресурсы_ремонт"/>
      <sheetName val="Запасы_ремонт"/>
      <sheetName val="Закупки_ремонт"/>
      <sheetName val="Ресурсы_прочие"/>
      <sheetName val="Закупки_прочие"/>
      <sheetName val="Закупки_КЗ"/>
      <sheetName val="Ресурсы_коммерч"/>
      <sheetName val="Закупки_коммерч"/>
      <sheetName val="Ресурсы_Кристал"/>
      <sheetName val="Запасы_Кристал"/>
      <sheetName val="Закупки_Кристал"/>
      <sheetName val="График платежей_закупок"/>
      <sheetName val="Числ и ЗП"/>
      <sheetName val="Бюджет РБП"/>
      <sheetName val="БЗП"/>
      <sheetName val="Расш таб БЗП"/>
      <sheetName val="Бюджет общепроизв"/>
      <sheetName val="Бюджет общехоз"/>
      <sheetName val="Бюджет коммерч"/>
      <sheetName val="Бюджет налогов"/>
      <sheetName val="Расш таб налог"/>
      <sheetName val="БДРП1"/>
      <sheetName val="БДРП 2"/>
      <sheetName val="БКДи%"/>
      <sheetName val="БДР2"/>
      <sheetName val="Расш таб БДР"/>
      <sheetName val="БДР1"/>
      <sheetName val="Бюджет инвестиций"/>
      <sheetName val="БДЗ"/>
      <sheetName val="БКЗ"/>
      <sheetName val="БДДС"/>
      <sheetName val="Бюджет дебет"/>
      <sheetName val="ББЛ"/>
      <sheetName val="Бюджет кредит"/>
      <sheetName val="ББЛ расчет"/>
      <sheetName val="ПРОДУКЦИЯ"/>
      <sheetName val="ОБОРУДОВАНИ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1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иска"/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Лист4"/>
      <sheetName val="Лист5"/>
      <sheetName val="КСС-УОФ"/>
      <sheetName val="КСС-кокс"/>
      <sheetName val="КСС-смола"/>
      <sheetName val="КСС-СПЦ"/>
      <sheetName val="КСС-оч.газа"/>
      <sheetName val="РПП-УОФ"/>
      <sheetName val="РПП-кокс"/>
      <sheetName val="РПП-смола"/>
      <sheetName val="РПП-спц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Пр.прогр."/>
      <sheetName val="Баланс газа"/>
      <sheetName val="Расчёт цены к-та"/>
      <sheetName val="Расчёт энергозатрат"/>
      <sheetName val="Грузооборот"/>
      <sheetName val="Движение пр-ции"/>
      <sheetName val="план поступ."/>
      <sheetName val="св.вед."/>
      <sheetName val="Расшифровка по прочим"/>
      <sheetName val="Амортизация"/>
      <sheetName val="расчёт налогов"/>
      <sheetName val="платежи"/>
      <sheetName val="зарплата"/>
      <sheetName val="Сырье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Финансирование кап вло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</sheetDataSet>
  </externalBook>
</externalLink>
</file>

<file path=xl/externalLinks/externalLink1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Т12"/>
      <sheetName val="Т3"/>
      <sheetName val="Т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2002(v1)"/>
      <sheetName val="Данные"/>
      <sheetName val="Параметры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Лист17"/>
      <sheetName val=""/>
      <sheetName val="Гр5(о)"/>
      <sheetName val="1999-veca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TEHSHEET"/>
      <sheetName val="Топливо2009"/>
      <sheetName val="2009"/>
      <sheetName val=" фп 2011 (факт с планом анализ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2002(v1)"/>
      <sheetName val="Данные"/>
      <sheetName val="Параметры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Лист17"/>
      <sheetName val=""/>
      <sheetName val="Гр5(о)"/>
      <sheetName val="1999-veca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TEHSHEET"/>
      <sheetName val="Топливо2009"/>
      <sheetName val="2009"/>
      <sheetName val=" фп 2011 (факт с планом анализ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т"/>
      <sheetName val="курс"/>
      <sheetName val="выр _июль"/>
      <sheetName val="Financing"/>
      <sheetName val="Справочники"/>
      <sheetName val="Справочник"/>
      <sheetName val="Фирмы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Оглавл."/>
      <sheetName val="Пр.прогр."/>
      <sheetName val="Баланс газа"/>
      <sheetName val="БДР"/>
      <sheetName val="БДДС"/>
      <sheetName val="ВД"/>
      <sheetName val="Баланс"/>
      <sheetName val="БР-1"/>
      <sheetName val="БР-1 (ПР)"/>
      <sheetName val="БР-2"/>
      <sheetName val="БР-2 (ПР)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св.вед."/>
      <sheetName val="топливо"/>
      <sheetName val="Амортизация"/>
      <sheetName val="Расшифровка по прочим"/>
      <sheetName val="БСС-2"/>
      <sheetName val="БОТ"/>
      <sheetName val="БКР"/>
      <sheetName val="БУР"/>
      <sheetName val="БН-1"/>
      <sheetName val="БН-2"/>
      <sheetName val="расчёт налогов"/>
      <sheetName val="БСФ-2"/>
      <sheetName val="ПЦ"/>
      <sheetName val="Лист4"/>
      <sheetName val="Лист5"/>
      <sheetName val="Дав.сырьё"/>
      <sheetName val="КСС-УОФ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нафт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Грузооборот"/>
      <sheetName val="Движение пр-ции"/>
      <sheetName val="план поступ."/>
      <sheetName val="платежи"/>
      <sheetName val="зарплата"/>
      <sheetName val="Сырье"/>
      <sheetName val="Расчёт цены к-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Расчёт энергозатрат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1999-veca"/>
      <sheetName val="Гр5(о)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2002(v1)"/>
      <sheetName val="Данные"/>
      <sheetName val="Параметры"/>
      <sheetName val="Лист17"/>
      <sheetName val="TEHSHEET"/>
      <sheetName val="Топливо2009"/>
      <sheetName val="2009"/>
      <sheetName val=" фп 2011 (факт с планом анализ)"/>
      <sheetName val="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Temp_TOV"/>
      <sheetName val="EUR"/>
      <sheetName val="Financing"/>
      <sheetName val="Face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Лист1"/>
      <sheetName val="Лист2"/>
      <sheetName val="Лист3"/>
      <sheetName val="Лист4"/>
      <sheetName val="ДДС"/>
      <sheetName val="Справочно"/>
      <sheetName val="Temp_TOV"/>
      <sheetName val="Face"/>
      <sheetName val="С-1"/>
      <sheetName val="Data"/>
      <sheetName val="Продажи_Вход"/>
      <sheetName val="Остатки_Вход"/>
      <sheetName val="Общ_тенд"/>
      <sheetName val="Гран_отсеч"/>
      <sheetName val="С_1"/>
      <sheetName val="XLR_NoRangeSheet"/>
      <sheetName val="Статьи"/>
      <sheetName val="Взз"/>
      <sheetName val="справочники"/>
      <sheetName val="Справочник подразделений"/>
      <sheetName val="Financing"/>
      <sheetName val="КВ30 Расшифровки к форме 2"/>
      <sheetName val="апрел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B2" t="str">
            <v>Ср дата</v>
          </cell>
          <cell r="AB2" t="str">
            <v>ТЕОР. ОБЪЁМ В МОСКВЕ</v>
          </cell>
        </row>
        <row r="3">
          <cell r="B3">
            <v>34944</v>
          </cell>
        </row>
        <row r="4">
          <cell r="B4">
            <v>34958</v>
          </cell>
        </row>
        <row r="5">
          <cell r="B5">
            <v>34972</v>
          </cell>
        </row>
        <row r="6">
          <cell r="B6">
            <v>34986</v>
          </cell>
        </row>
        <row r="7">
          <cell r="B7">
            <v>35000</v>
          </cell>
        </row>
        <row r="8">
          <cell r="B8">
            <v>35014</v>
          </cell>
        </row>
        <row r="9">
          <cell r="B9">
            <v>35028</v>
          </cell>
        </row>
        <row r="10">
          <cell r="B10">
            <v>35042</v>
          </cell>
        </row>
        <row r="11">
          <cell r="B11">
            <v>35056</v>
          </cell>
        </row>
        <row r="12">
          <cell r="B12">
            <v>35071</v>
          </cell>
        </row>
        <row r="13">
          <cell r="B13">
            <v>35085</v>
          </cell>
        </row>
        <row r="14">
          <cell r="B14">
            <v>35099</v>
          </cell>
        </row>
        <row r="15">
          <cell r="B15">
            <v>35113</v>
          </cell>
        </row>
        <row r="16">
          <cell r="B16">
            <v>35127</v>
          </cell>
        </row>
        <row r="17">
          <cell r="B17">
            <v>35141</v>
          </cell>
        </row>
        <row r="18">
          <cell r="B18">
            <v>35155</v>
          </cell>
        </row>
        <row r="19">
          <cell r="B19">
            <v>35169</v>
          </cell>
        </row>
        <row r="20">
          <cell r="B20">
            <v>35183</v>
          </cell>
        </row>
        <row r="21">
          <cell r="B21">
            <v>35197</v>
          </cell>
        </row>
        <row r="22">
          <cell r="B22">
            <v>35211</v>
          </cell>
        </row>
        <row r="23">
          <cell r="B23">
            <v>35225</v>
          </cell>
        </row>
        <row r="24">
          <cell r="B24">
            <v>35239</v>
          </cell>
        </row>
        <row r="25">
          <cell r="B25">
            <v>35253</v>
          </cell>
        </row>
        <row r="26">
          <cell r="B26">
            <v>35267</v>
          </cell>
        </row>
        <row r="27">
          <cell r="B27">
            <v>35281</v>
          </cell>
        </row>
        <row r="28">
          <cell r="B28">
            <v>35295</v>
          </cell>
        </row>
        <row r="29">
          <cell r="B29">
            <v>35309</v>
          </cell>
        </row>
        <row r="30">
          <cell r="B30">
            <v>35323</v>
          </cell>
        </row>
        <row r="31">
          <cell r="B31">
            <v>35337</v>
          </cell>
        </row>
        <row r="32">
          <cell r="B32">
            <v>35351</v>
          </cell>
        </row>
        <row r="33">
          <cell r="B33">
            <v>35365</v>
          </cell>
        </row>
        <row r="34">
          <cell r="B34">
            <v>35379</v>
          </cell>
        </row>
        <row r="35">
          <cell r="B35">
            <v>35393</v>
          </cell>
        </row>
        <row r="36">
          <cell r="B36">
            <v>35407</v>
          </cell>
        </row>
        <row r="37">
          <cell r="B37">
            <v>35421</v>
          </cell>
        </row>
        <row r="38">
          <cell r="B38">
            <v>35437</v>
          </cell>
        </row>
        <row r="39">
          <cell r="B39">
            <v>35451</v>
          </cell>
        </row>
        <row r="40">
          <cell r="B40">
            <v>35465</v>
          </cell>
        </row>
        <row r="41">
          <cell r="B41">
            <v>35479</v>
          </cell>
        </row>
        <row r="42">
          <cell r="B42">
            <v>35493</v>
          </cell>
        </row>
        <row r="43">
          <cell r="B43">
            <v>35507</v>
          </cell>
        </row>
        <row r="44">
          <cell r="B44">
            <v>35521</v>
          </cell>
        </row>
        <row r="45">
          <cell r="B45">
            <v>35535</v>
          </cell>
        </row>
        <row r="46">
          <cell r="B46">
            <v>35549</v>
          </cell>
        </row>
        <row r="47">
          <cell r="B47">
            <v>35563</v>
          </cell>
        </row>
        <row r="48">
          <cell r="B48">
            <v>35577</v>
          </cell>
        </row>
        <row r="49">
          <cell r="B49">
            <v>35591</v>
          </cell>
        </row>
        <row r="50">
          <cell r="B50">
            <v>35605</v>
          </cell>
        </row>
        <row r="51">
          <cell r="B51">
            <v>35619</v>
          </cell>
        </row>
        <row r="52">
          <cell r="B52">
            <v>35633</v>
          </cell>
        </row>
        <row r="53">
          <cell r="B53">
            <v>35647</v>
          </cell>
        </row>
        <row r="54">
          <cell r="B54">
            <v>35661</v>
          </cell>
        </row>
        <row r="55">
          <cell r="B55">
            <v>35675</v>
          </cell>
        </row>
        <row r="56">
          <cell r="B56">
            <v>35689</v>
          </cell>
        </row>
        <row r="57">
          <cell r="B57">
            <v>35703</v>
          </cell>
        </row>
        <row r="58">
          <cell r="B58">
            <v>35717</v>
          </cell>
        </row>
        <row r="59">
          <cell r="B59">
            <v>35731</v>
          </cell>
        </row>
        <row r="60">
          <cell r="B60">
            <v>35745</v>
          </cell>
        </row>
        <row r="61">
          <cell r="B61">
            <v>35759</v>
          </cell>
        </row>
        <row r="62">
          <cell r="B62">
            <v>35773</v>
          </cell>
        </row>
        <row r="63">
          <cell r="B63">
            <v>35787</v>
          </cell>
        </row>
        <row r="64">
          <cell r="B64">
            <v>35802</v>
          </cell>
        </row>
        <row r="65">
          <cell r="B65">
            <v>35816</v>
          </cell>
        </row>
        <row r="66">
          <cell r="B66">
            <v>35830</v>
          </cell>
        </row>
        <row r="67">
          <cell r="B67">
            <v>35844</v>
          </cell>
        </row>
        <row r="68">
          <cell r="B68">
            <v>35858</v>
          </cell>
        </row>
        <row r="69">
          <cell r="B69">
            <v>35872</v>
          </cell>
        </row>
        <row r="70">
          <cell r="B70">
            <v>35886</v>
          </cell>
        </row>
        <row r="71">
          <cell r="B71">
            <v>35900</v>
          </cell>
        </row>
        <row r="72">
          <cell r="B72">
            <v>35914</v>
          </cell>
        </row>
        <row r="73">
          <cell r="B73">
            <v>35928</v>
          </cell>
        </row>
        <row r="74">
          <cell r="B74">
            <v>35942</v>
          </cell>
        </row>
        <row r="75">
          <cell r="B75">
            <v>35956</v>
          </cell>
        </row>
        <row r="76">
          <cell r="B76">
            <v>35970</v>
          </cell>
        </row>
        <row r="77">
          <cell r="B77">
            <v>35984</v>
          </cell>
        </row>
        <row r="78">
          <cell r="B78">
            <v>35998</v>
          </cell>
        </row>
        <row r="79">
          <cell r="B79">
            <v>36012</v>
          </cell>
        </row>
        <row r="80">
          <cell r="B80">
            <v>36026</v>
          </cell>
        </row>
        <row r="81">
          <cell r="B81">
            <v>36040</v>
          </cell>
        </row>
        <row r="82">
          <cell r="B82">
            <v>36054</v>
          </cell>
        </row>
        <row r="83">
          <cell r="B83">
            <v>36068</v>
          </cell>
        </row>
        <row r="84">
          <cell r="B84">
            <v>36082</v>
          </cell>
        </row>
        <row r="85">
          <cell r="B85">
            <v>36096</v>
          </cell>
        </row>
        <row r="86">
          <cell r="B86">
            <v>36110</v>
          </cell>
        </row>
        <row r="87">
          <cell r="B87">
            <v>36124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ямые на 1тн"/>
      <sheetName val="АНАЛИТ"/>
      <sheetName val="инфо1"/>
      <sheetName val="Temp_TOV"/>
      <sheetName val="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ы"/>
      <sheetName val="Гор_водосн."/>
      <sheetName val="Пр_тепла"/>
      <sheetName val="Бал_1мес"/>
      <sheetName val="Бал_2мес"/>
      <sheetName val="Бал_3мес"/>
      <sheetName val="Бал 2 кварт."/>
    </sheetNames>
    <sheetDataSet>
      <sheetData sheetId="0" refreshError="1">
        <row r="10">
          <cell r="D10" t="str">
            <v>Тепло,Q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1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подразделений"/>
      <sheetName val="Бюджет_ ДЛ _1_складыи значения"/>
      <sheetName val="Бюджет_ ДЛ _итоги"/>
      <sheetName val="Бюджет_ ДЛ"/>
      <sheetName val="Справочник затрат"/>
      <sheetName val="Справочник подразделений_нов "/>
      <sheetName val="тур"/>
      <sheetName val="инфо1"/>
      <sheetName val="АНАЛИТ"/>
      <sheetName val="Лист1"/>
      <sheetName val="Параметры"/>
      <sheetName val="Производство электроэнергии"/>
      <sheetName val="Т12"/>
      <sheetName val="Т3"/>
      <sheetName val="Т6"/>
    </sheetNames>
    <sheetDataSet>
      <sheetData sheetId="0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ДИМ_Отдел Недвижимости</v>
          </cell>
        </row>
        <row r="36">
          <cell r="C36" t="str">
            <v>ДИМ_новый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СКЛАД "LT_ТЕРМИНАЛ"</v>
          </cell>
        </row>
        <row r="58">
          <cell r="C58" t="str">
            <v>РЕГИОНАЛЬНЫЕ СКЛАДЫ</v>
          </cell>
        </row>
        <row r="59">
          <cell r="C59" t="str">
            <v>СКЛАД  СПб  ОХТА (аутсорсинг)</v>
          </cell>
        </row>
        <row r="60">
          <cell r="C60" t="str">
            <v>СКЛАД  РОСТОВ (аутсорсинг)</v>
          </cell>
        </row>
        <row r="61">
          <cell r="C61" t="str">
            <v>СКЛАД  САМАРА ЛОДЖИКОН (аутсорсинг)</v>
          </cell>
        </row>
        <row r="62">
          <cell r="C62" t="str">
            <v>СКЛАД  ПЕРМЬ ЛОДЖИКОН (аутсорсинг)</v>
          </cell>
        </row>
        <row r="63">
          <cell r="C63" t="str">
            <v>СКЛАД  НОВОСИБИРСК ЛОДЖИКОН (аутсорсинг)</v>
          </cell>
        </row>
        <row r="64">
          <cell r="C64" t="str">
            <v>СКЛАД  КАЗАНЬ (аутсорсинг)</v>
          </cell>
        </row>
        <row r="65">
          <cell r="C65" t="str">
            <v>СКЛАД  ЕКАТЕРИНБУРГ (аутсорсинг)</v>
          </cell>
        </row>
        <row r="66">
          <cell r="C66" t="str">
            <v>СКЛАД  ВОРОНЕЖ (аутсорсинг)</v>
          </cell>
        </row>
        <row r="68">
          <cell r="C68" t="str">
            <v>РОЗНИЦА</v>
          </cell>
        </row>
        <row r="69">
          <cell r="C69" t="str">
            <v>МОСКВА_ДИВИЗИОН</v>
          </cell>
        </row>
        <row r="70">
          <cell r="C70" t="str">
            <v>РЕГИОНАЛЬНЫЙ ОФИС МД</v>
          </cell>
        </row>
        <row r="71">
          <cell r="C71" t="str">
            <v>ИКЕА "МЕГА"</v>
          </cell>
        </row>
        <row r="72">
          <cell r="C72" t="str">
            <v xml:space="preserve">МОНТАЖНАЯ  </v>
          </cell>
        </row>
        <row r="73">
          <cell r="C73" t="str">
            <v>РЕЧНОЙ ВОКЗАЛ</v>
          </cell>
        </row>
        <row r="74">
          <cell r="C74" t="str">
            <v>"СОЛНЕЧНЫЙ РАЙ"</v>
          </cell>
        </row>
        <row r="75">
          <cell r="C75" t="str">
            <v>РУБЛЕВСКОЕ ШОССЕ</v>
          </cell>
        </row>
        <row r="76">
          <cell r="C76" t="str">
            <v>ТРИУМФАЛЬНАЯ  АРКА</v>
          </cell>
        </row>
        <row r="77">
          <cell r="C77" t="str">
            <v>"ГВОЗДЬ 1"</v>
          </cell>
        </row>
        <row r="78">
          <cell r="C78" t="str">
            <v>"ГВОЗДЬ 2"</v>
          </cell>
        </row>
        <row r="79">
          <cell r="C79" t="str">
            <v>НИЖЕГОРОДСКАЯ</v>
          </cell>
        </row>
        <row r="80">
          <cell r="C80" t="str">
            <v>МИЧУРИНСКИЙ</v>
          </cell>
        </row>
        <row r="81">
          <cell r="C81" t="str">
            <v>МОЛОДЁЖНАЯ</v>
          </cell>
        </row>
        <row r="82">
          <cell r="C82" t="str">
            <v>СЕМЁНОВСКАЯ</v>
          </cell>
        </row>
        <row r="83">
          <cell r="C83" t="str">
            <v>МЕНЖИНСКОГО</v>
          </cell>
        </row>
        <row r="84">
          <cell r="C84" t="str">
            <v>ПРОФСОЮЗНАЯ</v>
          </cell>
        </row>
        <row r="85">
          <cell r="C85" t="str">
            <v xml:space="preserve">КАНТЕМИРОВСКАЯ  </v>
          </cell>
        </row>
        <row r="86">
          <cell r="C86" t="str">
            <v>СТРОИТЕЛЕЙ</v>
          </cell>
        </row>
        <row r="87">
          <cell r="C87" t="str">
            <v>ЯРОСЛАВСКОЕ Ш. "XL"</v>
          </cell>
        </row>
        <row r="88">
          <cell r="C88" t="str">
            <v>КРАСНОПРУДНАЯ</v>
          </cell>
        </row>
        <row r="89">
          <cell r="C89" t="str">
            <v xml:space="preserve">ЛЮБЛИНО </v>
          </cell>
        </row>
        <row r="90">
          <cell r="C90" t="str">
            <v>КОРОЛЕВ</v>
          </cell>
        </row>
        <row r="91">
          <cell r="C91" t="str">
            <v>НОГИНСК "ПОДМОСКОВЬЕ"</v>
          </cell>
        </row>
        <row r="92">
          <cell r="C92" t="str">
            <v>САВОЙ</v>
          </cell>
        </row>
        <row r="93">
          <cell r="C93" t="str">
            <v xml:space="preserve">ТВЕРЬ </v>
          </cell>
        </row>
        <row r="94">
          <cell r="C94" t="str">
            <v>ИВАНОВО "СЕРЕБРЯНЫЙ ГОРОД"</v>
          </cell>
        </row>
        <row r="95">
          <cell r="C95" t="str">
            <v>БИБИРЕВО</v>
          </cell>
        </row>
        <row r="96">
          <cell r="C96" t="str">
            <v>МЫТИЩИ</v>
          </cell>
        </row>
        <row r="97">
          <cell r="C97" t="str">
            <v>КУРСК</v>
          </cell>
        </row>
        <row r="98">
          <cell r="C98" t="str">
            <v>ТУЛА</v>
          </cell>
        </row>
        <row r="99">
          <cell r="C99" t="str">
            <v>ИНТЕРНЕТ-МАГАЗИН</v>
          </cell>
        </row>
        <row r="100">
          <cell r="C100" t="str">
            <v>СЕВЕРО-ЗАПАДНЫЙ ДИВИЗИОН</v>
          </cell>
        </row>
        <row r="101">
          <cell r="C101" t="str">
            <v>РЕГИОНАЛЬНЫЙ ОФИС СЗД</v>
          </cell>
        </row>
        <row r="102">
          <cell r="C102" t="str">
            <v>СПБ "ГАЛЕРЕЯ 1814"</v>
          </cell>
        </row>
        <row r="103">
          <cell r="C103" t="str">
            <v>СПБ "ОЗЕРКИ"</v>
          </cell>
        </row>
        <row r="104">
          <cell r="C104" t="str">
            <v>СПБ МОРИСА ТОРЕЗА</v>
          </cell>
        </row>
        <row r="105">
          <cell r="C105" t="str">
            <v>СПБ БОЛЬШАЯ МОНЕТНАЯ</v>
          </cell>
        </row>
        <row r="106">
          <cell r="C106" t="str">
            <v>СПБ "УНИВЕРМАГ МОСКОВСКИЙ"</v>
          </cell>
        </row>
        <row r="107">
          <cell r="C107" t="str">
            <v>ПОВОЛЖСКИЙ ДИВИЗИОН</v>
          </cell>
        </row>
        <row r="108">
          <cell r="C108" t="str">
            <v>РЕГИОНАЛЬНЫЙ ОФИС ПД</v>
          </cell>
        </row>
        <row r="109">
          <cell r="C109" t="str">
            <v>САМАРА "ПАРК ХАУЗ"</v>
          </cell>
        </row>
        <row r="110">
          <cell r="C110" t="str">
            <v>САМАРА "ЗАХАР"</v>
          </cell>
        </row>
        <row r="111">
          <cell r="C111" t="str">
            <v>ТОЛЬЯТТИ "ВОЛЖСКИЕ ЗОРИ"</v>
          </cell>
        </row>
        <row r="112">
          <cell r="C112" t="str">
            <v>ТОЛЬЯТТИ "ЮЖНЫЙ"</v>
          </cell>
        </row>
        <row r="113">
          <cell r="C113" t="str">
            <v>ТОЛЬЯТТИ "ПАРК ХАУС"</v>
          </cell>
        </row>
        <row r="114">
          <cell r="C114" t="str">
            <v>ЮЖНЫЙ ДИВИЗИОН</v>
          </cell>
        </row>
        <row r="115">
          <cell r="C115" t="str">
            <v>РЕГИОНАЛЬНЫЙ ОФИС ЮД</v>
          </cell>
        </row>
        <row r="116">
          <cell r="C116" t="str">
            <v>РОСТОВ "ВАВИЛОН"</v>
          </cell>
        </row>
        <row r="117">
          <cell r="C117" t="str">
            <v>КРАСНОДАР "СТАВРОПОЛЬСКАЯ"</v>
          </cell>
        </row>
        <row r="118">
          <cell r="C118" t="str">
            <v>КРАСНОДАР "СБС"</v>
          </cell>
        </row>
        <row r="119">
          <cell r="C119" t="str">
            <v>КРАСНОДАР "КАВКАЗ"</v>
          </cell>
        </row>
        <row r="120">
          <cell r="C120" t="str">
            <v>ВОЛГОГРАД "ПАРК ХАУЗ"</v>
          </cell>
        </row>
        <row r="121">
          <cell r="C121" t="str">
            <v>РОСТОВ "ВАВИЛОН-2"</v>
          </cell>
        </row>
        <row r="122">
          <cell r="C122" t="str">
            <v>АСТРАХАНЬ</v>
          </cell>
        </row>
        <row r="123">
          <cell r="C123" t="str">
            <v>УРАЛЬСКИЙ ДИВИЗИОН</v>
          </cell>
        </row>
        <row r="124">
          <cell r="C124" t="str">
            <v>РЕГИОНАЛЬНЫЙ ОФИС УД</v>
          </cell>
        </row>
        <row r="125">
          <cell r="C125" t="str">
            <v>ЕКАТЕРИНБУРГ "ПАРК ХАУС"</v>
          </cell>
        </row>
        <row r="126">
          <cell r="C126" t="str">
            <v xml:space="preserve">ЕКАТЕРИНБУРГ </v>
          </cell>
        </row>
        <row r="127">
          <cell r="C127" t="str">
            <v>ПЕРМЬ "АЙСБЕРГ"</v>
          </cell>
        </row>
        <row r="128">
          <cell r="C128" t="str">
            <v>ПЕРМЬ "УЛ.РЕВОЛЮЦИИ"</v>
          </cell>
        </row>
        <row r="129">
          <cell r="C129" t="str">
            <v>ТОМСК "ОРАНЖЕВОЕ НЕБО"</v>
          </cell>
        </row>
        <row r="130">
          <cell r="C130" t="str">
            <v>ТЮМЕНЬ "ГУДВИН"</v>
          </cell>
        </row>
        <row r="131">
          <cell r="C131" t="str">
            <v>НОВОСИБИРСК</v>
          </cell>
        </row>
        <row r="132">
          <cell r="C132" t="str">
            <v>ИЖЕВСК</v>
          </cell>
        </row>
        <row r="133">
          <cell r="C133" t="str">
            <v>ОПТ</v>
          </cell>
        </row>
        <row r="134">
          <cell r="C134" t="str">
            <v>ДЕПАРТАМЕНТ ОПТОВОЙ ТОРГОВЛИ</v>
          </cell>
        </row>
        <row r="135">
          <cell r="C135" t="str">
            <v>ОФИС ДОТ</v>
          </cell>
        </row>
        <row r="136">
          <cell r="C136" t="str">
            <v>Отдел оптовых продаж</v>
          </cell>
        </row>
        <row r="137">
          <cell r="C137" t="str">
            <v>СКЛАД ОПТОВОЙ ТОРГОВЛИ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Л _1_складыи значения"/>
      <sheetName val="Бюджет_ ДЛ _итоги"/>
      <sheetName val="Бюджет_ ДЛ"/>
      <sheetName val="Справочник подразделений"/>
      <sheetName val="Справочник затрат"/>
      <sheetName val="Справочник подразделений_нов "/>
      <sheetName val="тур"/>
      <sheetName val="инфо1"/>
      <sheetName val="АНАЛИТ"/>
      <sheetName val="Лист1"/>
      <sheetName val="Параметры"/>
      <sheetName val="Производство электроэнергии"/>
      <sheetName val="Т12"/>
      <sheetName val="Т3"/>
      <sheetName val="Т6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ДИМ_Отдел Недвижимости</v>
          </cell>
        </row>
        <row r="36">
          <cell r="C36" t="str">
            <v>ДИМ_новый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СКЛАД "LT_ТЕРМИНАЛ"</v>
          </cell>
        </row>
        <row r="58">
          <cell r="C58" t="str">
            <v>РЕГИОНАЛЬНЫЕ СКЛАДЫ</v>
          </cell>
        </row>
        <row r="59">
          <cell r="C59" t="str">
            <v>СКЛАД  СПб  ОХТА (аутсорсинг)</v>
          </cell>
        </row>
        <row r="60">
          <cell r="C60" t="str">
            <v>СКЛАД  РОСТОВ (аутсорсинг)</v>
          </cell>
        </row>
        <row r="61">
          <cell r="C61" t="str">
            <v>СКЛАД  САМАРА ЛОДЖИКОН (аутсорсинг)</v>
          </cell>
        </row>
        <row r="62">
          <cell r="C62" t="str">
            <v>СКЛАД  ПЕРМЬ ЛОДЖИКОН (аутсорсинг)</v>
          </cell>
        </row>
        <row r="63">
          <cell r="C63" t="str">
            <v>СКЛАД  НОВОСИБИРСК ЛОДЖИКОН (аутсорсинг)</v>
          </cell>
        </row>
        <row r="64">
          <cell r="C64" t="str">
            <v>СКЛАД  КАЗАНЬ (аутсорсинг)</v>
          </cell>
        </row>
        <row r="65">
          <cell r="C65" t="str">
            <v>СКЛАД  ЕКАТЕРИНБУРГ (аутсорсинг)</v>
          </cell>
        </row>
        <row r="66">
          <cell r="C66" t="str">
            <v>СКЛАД  ВОРОНЕЖ (аутсорсинг)</v>
          </cell>
        </row>
        <row r="68">
          <cell r="C68" t="str">
            <v>РОЗНИЦА</v>
          </cell>
        </row>
        <row r="69">
          <cell r="C69" t="str">
            <v>МОСКВА_ДИВИЗИОН</v>
          </cell>
        </row>
        <row r="70">
          <cell r="C70" t="str">
            <v>РЕГИОНАЛЬНЫЙ ОФИС МД</v>
          </cell>
        </row>
        <row r="71">
          <cell r="C71" t="str">
            <v>ИКЕА "МЕГА"</v>
          </cell>
        </row>
        <row r="72">
          <cell r="C72" t="str">
            <v xml:space="preserve">МОНТАЖНАЯ  </v>
          </cell>
        </row>
        <row r="73">
          <cell r="C73" t="str">
            <v>РЕЧНОЙ ВОКЗАЛ</v>
          </cell>
        </row>
        <row r="74">
          <cell r="C74" t="str">
            <v>"СОЛНЕЧНЫЙ РАЙ"</v>
          </cell>
        </row>
        <row r="75">
          <cell r="C75" t="str">
            <v>РУБЛЕВСКОЕ ШОССЕ</v>
          </cell>
        </row>
        <row r="76">
          <cell r="C76" t="str">
            <v>ТРИУМФАЛЬНАЯ  АРКА</v>
          </cell>
        </row>
        <row r="77">
          <cell r="C77" t="str">
            <v>"ГВОЗДЬ 1"</v>
          </cell>
        </row>
        <row r="78">
          <cell r="C78" t="str">
            <v>"ГВОЗДЬ 2"</v>
          </cell>
        </row>
        <row r="79">
          <cell r="C79" t="str">
            <v>НИЖЕГОРОДСКАЯ</v>
          </cell>
        </row>
        <row r="80">
          <cell r="C80" t="str">
            <v>МИЧУРИНСКИЙ</v>
          </cell>
        </row>
        <row r="81">
          <cell r="C81" t="str">
            <v>МОЛОДЁЖНАЯ</v>
          </cell>
        </row>
        <row r="82">
          <cell r="C82" t="str">
            <v>СЕМЁНОВСКАЯ</v>
          </cell>
        </row>
        <row r="83">
          <cell r="C83" t="str">
            <v>МЕНЖИНСКОГО</v>
          </cell>
        </row>
        <row r="84">
          <cell r="C84" t="str">
            <v>ПРОФСОЮЗНАЯ</v>
          </cell>
        </row>
        <row r="85">
          <cell r="C85" t="str">
            <v xml:space="preserve">КАНТЕМИРОВСКАЯ  </v>
          </cell>
        </row>
        <row r="86">
          <cell r="C86" t="str">
            <v>СТРОИТЕЛЕЙ</v>
          </cell>
        </row>
        <row r="87">
          <cell r="C87" t="str">
            <v>ЯРОСЛАВСКОЕ Ш. "XL"</v>
          </cell>
        </row>
        <row r="88">
          <cell r="C88" t="str">
            <v>КРАСНОПРУДНАЯ</v>
          </cell>
        </row>
        <row r="89">
          <cell r="C89" t="str">
            <v xml:space="preserve">ЛЮБЛИНО </v>
          </cell>
        </row>
        <row r="90">
          <cell r="C90" t="str">
            <v>КОРОЛЕВ</v>
          </cell>
        </row>
        <row r="91">
          <cell r="C91" t="str">
            <v>НОГИНСК "ПОДМОСКОВЬЕ"</v>
          </cell>
        </row>
        <row r="92">
          <cell r="C92" t="str">
            <v>САВОЙ</v>
          </cell>
        </row>
        <row r="93">
          <cell r="C93" t="str">
            <v xml:space="preserve">ТВЕРЬ </v>
          </cell>
        </row>
        <row r="94">
          <cell r="C94" t="str">
            <v>ИВАНОВО "СЕРЕБРЯНЫЙ ГОРОД"</v>
          </cell>
        </row>
        <row r="95">
          <cell r="C95" t="str">
            <v>БИБИРЕВО</v>
          </cell>
        </row>
        <row r="96">
          <cell r="C96" t="str">
            <v>МЫТИЩИ</v>
          </cell>
        </row>
        <row r="97">
          <cell r="C97" t="str">
            <v>КУРСК</v>
          </cell>
        </row>
        <row r="98">
          <cell r="C98" t="str">
            <v>ТУЛА</v>
          </cell>
        </row>
        <row r="99">
          <cell r="C99" t="str">
            <v>ИНТЕРНЕТ-МАГАЗИН</v>
          </cell>
        </row>
        <row r="100">
          <cell r="C100" t="str">
            <v>СЕВЕРО-ЗАПАДНЫЙ ДИВИЗИОН</v>
          </cell>
        </row>
        <row r="101">
          <cell r="C101" t="str">
            <v>РЕГИОНАЛЬНЫЙ ОФИС СЗД</v>
          </cell>
        </row>
        <row r="102">
          <cell r="C102" t="str">
            <v>СПБ "ГАЛЕРЕЯ 1814"</v>
          </cell>
        </row>
        <row r="103">
          <cell r="C103" t="str">
            <v>СПБ "ОЗЕРКИ"</v>
          </cell>
        </row>
        <row r="104">
          <cell r="C104" t="str">
            <v>СПБ МОРИСА ТОРЕЗА</v>
          </cell>
        </row>
        <row r="105">
          <cell r="C105" t="str">
            <v>СПБ БОЛЬШАЯ МОНЕТНАЯ</v>
          </cell>
        </row>
        <row r="106">
          <cell r="C106" t="str">
            <v>СПБ "УНИВЕРМАГ МОСКОВСКИЙ"</v>
          </cell>
        </row>
        <row r="107">
          <cell r="C107" t="str">
            <v>ПОВОЛЖСКИЙ ДИВИЗИОН</v>
          </cell>
        </row>
        <row r="108">
          <cell r="C108" t="str">
            <v>РЕГИОНАЛЬНЫЙ ОФИС ПД</v>
          </cell>
        </row>
        <row r="109">
          <cell r="C109" t="str">
            <v>САМАРА "ПАРК ХАУЗ"</v>
          </cell>
        </row>
        <row r="110">
          <cell r="C110" t="str">
            <v>САМАРА "ЗАХАР"</v>
          </cell>
        </row>
        <row r="111">
          <cell r="C111" t="str">
            <v>ТОЛЬЯТТИ "ВОЛЖСКИЕ ЗОРИ"</v>
          </cell>
        </row>
        <row r="112">
          <cell r="C112" t="str">
            <v>ТОЛЬЯТТИ "ЮЖНЫЙ"</v>
          </cell>
        </row>
        <row r="113">
          <cell r="C113" t="str">
            <v>ТОЛЬЯТТИ "ПАРК ХАУС"</v>
          </cell>
        </row>
        <row r="114">
          <cell r="C114" t="str">
            <v>ЮЖНЫЙ ДИВИЗИОН</v>
          </cell>
        </row>
        <row r="115">
          <cell r="C115" t="str">
            <v>РЕГИОНАЛЬНЫЙ ОФИС ЮД</v>
          </cell>
        </row>
        <row r="116">
          <cell r="C116" t="str">
            <v>РОСТОВ "ВАВИЛОН"</v>
          </cell>
        </row>
        <row r="117">
          <cell r="C117" t="str">
            <v>КРАСНОДАР "СТАВРОПОЛЬСКАЯ"</v>
          </cell>
        </row>
        <row r="118">
          <cell r="C118" t="str">
            <v>КРАСНОДАР "СБС"</v>
          </cell>
        </row>
        <row r="119">
          <cell r="C119" t="str">
            <v>КРАСНОДАР "КАВКАЗ"</v>
          </cell>
        </row>
        <row r="120">
          <cell r="C120" t="str">
            <v>ВОЛГОГРАД "ПАРК ХАУЗ"</v>
          </cell>
        </row>
        <row r="121">
          <cell r="C121" t="str">
            <v>РОСТОВ "ВАВИЛОН-2"</v>
          </cell>
        </row>
        <row r="122">
          <cell r="C122" t="str">
            <v>АСТРАХАНЬ</v>
          </cell>
        </row>
        <row r="123">
          <cell r="C123" t="str">
            <v>УРАЛЬСКИЙ ДИВИЗИОН</v>
          </cell>
        </row>
        <row r="124">
          <cell r="C124" t="str">
            <v>РЕГИОНАЛЬНЫЙ ОФИС УД</v>
          </cell>
        </row>
        <row r="125">
          <cell r="C125" t="str">
            <v>ЕКАТЕРИНБУРГ "ПАРК ХАУС"</v>
          </cell>
        </row>
        <row r="126">
          <cell r="C126" t="str">
            <v xml:space="preserve">ЕКАТЕРИНБУРГ </v>
          </cell>
        </row>
        <row r="127">
          <cell r="C127" t="str">
            <v>ПЕРМЬ "АЙСБЕРГ"</v>
          </cell>
        </row>
        <row r="128">
          <cell r="C128" t="str">
            <v>ПЕРМЬ "УЛ.РЕВОЛЮЦИИ"</v>
          </cell>
        </row>
        <row r="129">
          <cell r="C129" t="str">
            <v>ТОМСК "ОРАНЖЕВОЕ НЕБО"</v>
          </cell>
        </row>
        <row r="130">
          <cell r="C130" t="str">
            <v>ТЮМЕНЬ "ГУДВИН"</v>
          </cell>
        </row>
        <row r="131">
          <cell r="C131" t="str">
            <v>НОВОСИБИРСК</v>
          </cell>
        </row>
        <row r="132">
          <cell r="C132" t="str">
            <v>ИЖЕВСК</v>
          </cell>
        </row>
        <row r="133">
          <cell r="C133" t="str">
            <v>ОПТ</v>
          </cell>
        </row>
        <row r="134">
          <cell r="C134" t="str">
            <v>ДЕПАРТАМЕНТ ОПТОВОЙ ТОРГОВЛИ</v>
          </cell>
        </row>
        <row r="135">
          <cell r="C135" t="str">
            <v>ОФИС ДОТ</v>
          </cell>
        </row>
        <row r="136">
          <cell r="C136" t="str">
            <v>Отдел оптовых продаж</v>
          </cell>
        </row>
        <row r="137">
          <cell r="C137" t="str">
            <v>СКЛАД ОПТОВОЙ ТОРГОВЛИ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подразделений"/>
      <sheetName val="Бюджет_ ДРП _итоги значения"/>
      <sheetName val="Бюджет_ ДРП _итоги"/>
      <sheetName val="Бюджет_ ДРП"/>
      <sheetName val="Справочник затрат"/>
      <sheetName val="Справочно"/>
      <sheetName val="АНАЛИТ"/>
      <sheetName val="Лист1"/>
    </sheetNames>
    <sheetDataSet>
      <sheetData sheetId="0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Отдел Недвижимости</v>
          </cell>
        </row>
        <row r="36">
          <cell r="C36" t="str">
            <v>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РЕГИОНАЛЬНЫЕ СКЛАДЫ</v>
          </cell>
        </row>
        <row r="57">
          <cell r="C57" t="str">
            <v>СКЛАД СПб БОГАТЫРСКИЙ</v>
          </cell>
        </row>
        <row r="58">
          <cell r="C58" t="str">
            <v>СКЛАД  СПб  ОХТА (аутсорсинг)</v>
          </cell>
        </row>
        <row r="59">
          <cell r="C59" t="str">
            <v>СКЛАД  РОСТОВ (аутсорсинг)</v>
          </cell>
        </row>
        <row r="60">
          <cell r="C60" t="str">
            <v>РОЗНИЦА</v>
          </cell>
        </row>
        <row r="61">
          <cell r="C61" t="str">
            <v>МОСКВА_ДИВИЗИОН</v>
          </cell>
        </row>
        <row r="62">
          <cell r="C62" t="str">
            <v>РЕГИОНАЛЬНЫЙ ОФИС МД</v>
          </cell>
        </row>
        <row r="63">
          <cell r="C63" t="str">
            <v>ИКЕА "МЕГА"</v>
          </cell>
        </row>
        <row r="64">
          <cell r="C64" t="str">
            <v xml:space="preserve">МОНТАЖНАЯ  </v>
          </cell>
        </row>
        <row r="65">
          <cell r="C65" t="str">
            <v>РЕЧНОЙ ВОКЗАЛ</v>
          </cell>
        </row>
        <row r="66">
          <cell r="C66" t="str">
            <v>"СОЛНЕЧНЫЙ РАЙ"</v>
          </cell>
        </row>
        <row r="67">
          <cell r="C67" t="str">
            <v>РУБЛЕВСКОЕ ШОССЕ</v>
          </cell>
        </row>
        <row r="68">
          <cell r="C68" t="str">
            <v>ТРИУМФАЛЬНАЯ  АРКА</v>
          </cell>
        </row>
        <row r="69">
          <cell r="C69" t="str">
            <v>"ГВОЗДЬ 1"</v>
          </cell>
        </row>
        <row r="70">
          <cell r="C70" t="str">
            <v>"ГВОЗДЬ 2"</v>
          </cell>
        </row>
        <row r="71">
          <cell r="C71" t="str">
            <v>НИЖЕГОРОДСКАЯ</v>
          </cell>
        </row>
        <row r="72">
          <cell r="C72" t="str">
            <v>МИЧУРИНСКИЙ</v>
          </cell>
        </row>
        <row r="73">
          <cell r="C73" t="str">
            <v>МОЛОДЁЖНАЯ</v>
          </cell>
        </row>
        <row r="74">
          <cell r="C74" t="str">
            <v>СЕМЁНОВСКАЯ</v>
          </cell>
        </row>
        <row r="75">
          <cell r="C75" t="str">
            <v>МЕНЖИНСКОГО</v>
          </cell>
        </row>
        <row r="76">
          <cell r="C76" t="str">
            <v>ПРОФСОЮЗНАЯ</v>
          </cell>
        </row>
        <row r="77">
          <cell r="C77" t="str">
            <v xml:space="preserve">КАНТЕМИРОВСКАЯ  </v>
          </cell>
        </row>
        <row r="78">
          <cell r="C78" t="str">
            <v>СТРОИТЕЛЕЙ</v>
          </cell>
        </row>
        <row r="79">
          <cell r="C79" t="str">
            <v>ЯРОСЛАВСКОЕ Ш. "XL"</v>
          </cell>
        </row>
        <row r="80">
          <cell r="C80" t="str">
            <v>КРАСНОПРУДНАЯ</v>
          </cell>
        </row>
        <row r="81">
          <cell r="C81" t="str">
            <v xml:space="preserve">ЛЮБЛИНО </v>
          </cell>
        </row>
        <row r="82">
          <cell r="C82" t="str">
            <v>КОРОЛЕВ</v>
          </cell>
        </row>
        <row r="83">
          <cell r="C83" t="str">
            <v>НОГИНСК "ПОДМОСКОВЬЕ"</v>
          </cell>
        </row>
        <row r="84">
          <cell r="C84" t="str">
            <v>САВОЙ</v>
          </cell>
        </row>
        <row r="85">
          <cell r="C85" t="str">
            <v xml:space="preserve">ТВЕРЬ </v>
          </cell>
        </row>
        <row r="86">
          <cell r="C86" t="str">
            <v>ИВАНОВО "СЕРЕБРЯНЫЙ ГОРОД"</v>
          </cell>
        </row>
        <row r="87">
          <cell r="C87" t="str">
            <v>БИБИРЕВО</v>
          </cell>
        </row>
        <row r="88">
          <cell r="C88" t="str">
            <v>МЫТИЩИ</v>
          </cell>
        </row>
        <row r="89">
          <cell r="C89" t="str">
            <v>КУРСК</v>
          </cell>
        </row>
        <row r="90">
          <cell r="C90" t="str">
            <v>ТУЛА</v>
          </cell>
        </row>
        <row r="91">
          <cell r="C91" t="str">
            <v>ИНТЕРНЕТ-МАГАЗИН</v>
          </cell>
        </row>
        <row r="92">
          <cell r="C92" t="str">
            <v>СЕВЕРО-ЗАПАДНЫЙ ДИВИЗИОН</v>
          </cell>
        </row>
        <row r="93">
          <cell r="C93" t="str">
            <v>РЕГИОНАЛЬНЫЙ ОФИС СЗД</v>
          </cell>
        </row>
        <row r="94">
          <cell r="C94" t="str">
            <v>СПБ "ГАЛЕРЕЯ 1814"</v>
          </cell>
        </row>
        <row r="95">
          <cell r="C95" t="str">
            <v>СПБ "ОЗЕРКИ"</v>
          </cell>
        </row>
        <row r="96">
          <cell r="C96" t="str">
            <v>СПБ МОРИСА ТОРЕЗА</v>
          </cell>
        </row>
        <row r="97">
          <cell r="C97" t="str">
            <v>СПБ БОЛЬШАЯ МОНЕТНАЯ</v>
          </cell>
        </row>
        <row r="98">
          <cell r="C98" t="str">
            <v>СПБ "УНИВЕРМАГ МОСКОВСКИЙ"</v>
          </cell>
        </row>
        <row r="99">
          <cell r="C99" t="str">
            <v>ПОВОЛЖСКИЙ ДИВИЗИОН</v>
          </cell>
        </row>
        <row r="100">
          <cell r="C100" t="str">
            <v>РЕГИОНАЛЬНЫЙ ОФИС ПД</v>
          </cell>
        </row>
        <row r="101">
          <cell r="C101" t="str">
            <v>САМАРА "ПАРК ХАУЗ"</v>
          </cell>
        </row>
        <row r="102">
          <cell r="C102" t="str">
            <v>САМАРА "ЗАХАР"</v>
          </cell>
        </row>
        <row r="103">
          <cell r="C103" t="str">
            <v>ТОЛЬЯТТИ "ВОЛЖСКИЕ ЗОРИ"</v>
          </cell>
        </row>
        <row r="104">
          <cell r="C104" t="str">
            <v>ТОЛЬЯТТИ "ЮЖНЫЙ"</v>
          </cell>
        </row>
        <row r="105">
          <cell r="C105" t="str">
            <v>ТОЛЬЯТТИ "ПАРК ХАУС"</v>
          </cell>
        </row>
        <row r="106">
          <cell r="C106" t="str">
            <v>ЮЖНЫЙ ДИВИЗИОН</v>
          </cell>
        </row>
        <row r="107">
          <cell r="C107" t="str">
            <v>РЕГИОНАЛЬНЫЙ ОФИС ЮД</v>
          </cell>
        </row>
        <row r="108">
          <cell r="C108" t="str">
            <v>РОСТОВ "ВАВИЛОН"</v>
          </cell>
        </row>
        <row r="109">
          <cell r="C109" t="str">
            <v>КРАСНОДАР "СТАВРОПОЛЬСКАЯ"</v>
          </cell>
        </row>
        <row r="110">
          <cell r="C110" t="str">
            <v>КРАСНОДАР "СБС"</v>
          </cell>
        </row>
        <row r="111">
          <cell r="C111" t="str">
            <v>КРАСНОДАР "КАВКАЗ"</v>
          </cell>
        </row>
        <row r="112">
          <cell r="C112" t="str">
            <v>ВОЛГОГРАД "ПАРК ХАУЗ"</v>
          </cell>
        </row>
        <row r="113">
          <cell r="C113" t="str">
            <v>РОСТОВ "ВАВИЛОН-2"</v>
          </cell>
        </row>
        <row r="114">
          <cell r="C114" t="str">
            <v>АСТРАХАНЬ</v>
          </cell>
        </row>
        <row r="115">
          <cell r="C115" t="str">
            <v>УРАЛЬСКИЙ ДИВИЗИОН</v>
          </cell>
        </row>
        <row r="116">
          <cell r="C116" t="str">
            <v>РЕГИОНАЛЬНЫЙ ОФИС УД</v>
          </cell>
        </row>
        <row r="117">
          <cell r="C117" t="str">
            <v>ЕКАТЕРИНБУРГ "ПАРК ХАУС"</v>
          </cell>
        </row>
        <row r="118">
          <cell r="C118" t="str">
            <v xml:space="preserve">ЕКАТЕРИНБУРГ </v>
          </cell>
        </row>
        <row r="119">
          <cell r="C119" t="str">
            <v>ПЕРМЬ "АЙСБЕРГ"</v>
          </cell>
        </row>
        <row r="120">
          <cell r="C120" t="str">
            <v>ПЕРМЬ "УЛ.РЕВОЛЮЦИИ"</v>
          </cell>
        </row>
        <row r="121">
          <cell r="C121" t="str">
            <v>ТОМСК "ОРАНЖЕВОЕ НЕБО"</v>
          </cell>
        </row>
        <row r="122">
          <cell r="C122" t="str">
            <v>ТЮМЕНЬ "ГУДВИН"</v>
          </cell>
        </row>
        <row r="123">
          <cell r="C123" t="str">
            <v>НОВОСИБИРСК</v>
          </cell>
        </row>
        <row r="124">
          <cell r="C124" t="str">
            <v>ИЖЕВСК</v>
          </cell>
        </row>
        <row r="125">
          <cell r="C125" t="str">
            <v>ОПТ</v>
          </cell>
        </row>
        <row r="126">
          <cell r="C126" t="str">
            <v>ДЕПАРТАМЕНТ ОПТОВОЙ ТОРГОВЛИ</v>
          </cell>
        </row>
        <row r="127">
          <cell r="C127" t="str">
            <v>ОФИС ДОТ</v>
          </cell>
        </row>
        <row r="128">
          <cell r="C128" t="str">
            <v>Отдел оптовых продаж</v>
          </cell>
        </row>
        <row r="129">
          <cell r="C129" t="str">
            <v>СКЛАД ОПТОВОЙ ТОРГОВЛИ</v>
          </cell>
        </row>
        <row r="130">
          <cell r="C130" t="str">
            <v>АБСОЛЮТНОЕ АУДИО</v>
          </cell>
        </row>
        <row r="131">
          <cell r="C131" t="str">
            <v>ОФИС АА</v>
          </cell>
        </row>
        <row r="132">
          <cell r="C132" t="str">
            <v>Отдел оптовых продаж</v>
          </cell>
        </row>
        <row r="133">
          <cell r="C133" t="str">
            <v>Hi-Fi САЛОНЫ</v>
          </cell>
        </row>
        <row r="134">
          <cell r="C134" t="str">
            <v>СЕРВИСНАЯ КОМПАНИЯ</v>
          </cell>
        </row>
        <row r="135">
          <cell r="C135" t="str">
            <v>СЕРВИСНЫЙ ЦЕНТР</v>
          </cell>
        </row>
        <row r="136">
          <cell r="C136" t="str">
            <v>МАГАЗИН НЕКОНДИЦИИ</v>
          </cell>
        </row>
        <row r="137">
          <cell r="C137" t="str">
            <v>SV-ART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РП _итоги значения"/>
      <sheetName val="Бюджет_ ДРП _итоги"/>
      <sheetName val="Бюджет_ ДРП"/>
      <sheetName val="Справочник подразделений"/>
      <sheetName val="Справочник затрат"/>
      <sheetName val="Справочно"/>
      <sheetName val="АНАЛИТ"/>
      <sheetName val="Лист1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Отдел Недвижимости</v>
          </cell>
        </row>
        <row r="36">
          <cell r="C36" t="str">
            <v>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РЕГИОНАЛЬНЫЕ СКЛАДЫ</v>
          </cell>
        </row>
        <row r="57">
          <cell r="C57" t="str">
            <v>СКЛАД СПб БОГАТЫРСКИЙ</v>
          </cell>
        </row>
        <row r="58">
          <cell r="C58" t="str">
            <v>СКЛАД  СПб  ОХТА (аутсорсинг)</v>
          </cell>
        </row>
        <row r="59">
          <cell r="C59" t="str">
            <v>СКЛАД  РОСТОВ (аутсорсинг)</v>
          </cell>
        </row>
        <row r="60">
          <cell r="C60" t="str">
            <v>РОЗНИЦА</v>
          </cell>
        </row>
        <row r="61">
          <cell r="C61" t="str">
            <v>МОСКВА_ДИВИЗИОН</v>
          </cell>
        </row>
        <row r="62">
          <cell r="C62" t="str">
            <v>РЕГИОНАЛЬНЫЙ ОФИС МД</v>
          </cell>
        </row>
        <row r="63">
          <cell r="C63" t="str">
            <v>ИКЕА "МЕГА"</v>
          </cell>
        </row>
        <row r="64">
          <cell r="C64" t="str">
            <v xml:space="preserve">МОНТАЖНАЯ  </v>
          </cell>
        </row>
        <row r="65">
          <cell r="C65" t="str">
            <v>РЕЧНОЙ ВОКЗАЛ</v>
          </cell>
        </row>
        <row r="66">
          <cell r="C66" t="str">
            <v>"СОЛНЕЧНЫЙ РАЙ"</v>
          </cell>
        </row>
        <row r="67">
          <cell r="C67" t="str">
            <v>РУБЛЕВСКОЕ ШОССЕ</v>
          </cell>
        </row>
        <row r="68">
          <cell r="C68" t="str">
            <v>ТРИУМФАЛЬНАЯ  АРКА</v>
          </cell>
        </row>
        <row r="69">
          <cell r="C69" t="str">
            <v>"ГВОЗДЬ 1"</v>
          </cell>
        </row>
        <row r="70">
          <cell r="C70" t="str">
            <v>"ГВОЗДЬ 2"</v>
          </cell>
        </row>
        <row r="71">
          <cell r="C71" t="str">
            <v>НИЖЕГОРОДСКАЯ</v>
          </cell>
        </row>
        <row r="72">
          <cell r="C72" t="str">
            <v>МИЧУРИНСКИЙ</v>
          </cell>
        </row>
        <row r="73">
          <cell r="C73" t="str">
            <v>МОЛОДЁЖНАЯ</v>
          </cell>
        </row>
        <row r="74">
          <cell r="C74" t="str">
            <v>СЕМЁНОВСКАЯ</v>
          </cell>
        </row>
        <row r="75">
          <cell r="C75" t="str">
            <v>МЕНЖИНСКОГО</v>
          </cell>
        </row>
        <row r="76">
          <cell r="C76" t="str">
            <v>ПРОФСОЮЗНАЯ</v>
          </cell>
        </row>
        <row r="77">
          <cell r="C77" t="str">
            <v xml:space="preserve">КАНТЕМИРОВСКАЯ  </v>
          </cell>
        </row>
        <row r="78">
          <cell r="C78" t="str">
            <v>СТРОИТЕЛЕЙ</v>
          </cell>
        </row>
        <row r="79">
          <cell r="C79" t="str">
            <v>ЯРОСЛАВСКОЕ Ш. "XL"</v>
          </cell>
        </row>
        <row r="80">
          <cell r="C80" t="str">
            <v>КРАСНОПРУДНАЯ</v>
          </cell>
        </row>
        <row r="81">
          <cell r="C81" t="str">
            <v xml:space="preserve">ЛЮБЛИНО </v>
          </cell>
        </row>
        <row r="82">
          <cell r="C82" t="str">
            <v>КОРОЛЕВ</v>
          </cell>
        </row>
        <row r="83">
          <cell r="C83" t="str">
            <v>НОГИНСК "ПОДМОСКОВЬЕ"</v>
          </cell>
        </row>
        <row r="84">
          <cell r="C84" t="str">
            <v>САВОЙ</v>
          </cell>
        </row>
        <row r="85">
          <cell r="C85" t="str">
            <v xml:space="preserve">ТВЕРЬ </v>
          </cell>
        </row>
        <row r="86">
          <cell r="C86" t="str">
            <v>ИВАНОВО "СЕРЕБРЯНЫЙ ГОРОД"</v>
          </cell>
        </row>
        <row r="87">
          <cell r="C87" t="str">
            <v>БИБИРЕВО</v>
          </cell>
        </row>
        <row r="88">
          <cell r="C88" t="str">
            <v>МЫТИЩИ</v>
          </cell>
        </row>
        <row r="89">
          <cell r="C89" t="str">
            <v>КУРСК</v>
          </cell>
        </row>
        <row r="90">
          <cell r="C90" t="str">
            <v>ТУЛА</v>
          </cell>
        </row>
        <row r="91">
          <cell r="C91" t="str">
            <v>ИНТЕРНЕТ-МАГАЗИН</v>
          </cell>
        </row>
        <row r="92">
          <cell r="C92" t="str">
            <v>СЕВЕРО-ЗАПАДНЫЙ ДИВИЗИОН</v>
          </cell>
        </row>
        <row r="93">
          <cell r="C93" t="str">
            <v>РЕГИОНАЛЬНЫЙ ОФИС СЗД</v>
          </cell>
        </row>
        <row r="94">
          <cell r="C94" t="str">
            <v>СПБ "ГАЛЕРЕЯ 1814"</v>
          </cell>
        </row>
        <row r="95">
          <cell r="C95" t="str">
            <v>СПБ "ОЗЕРКИ"</v>
          </cell>
        </row>
        <row r="96">
          <cell r="C96" t="str">
            <v>СПБ МОРИСА ТОРЕЗА</v>
          </cell>
        </row>
        <row r="97">
          <cell r="C97" t="str">
            <v>СПБ БОЛЬШАЯ МОНЕТНАЯ</v>
          </cell>
        </row>
        <row r="98">
          <cell r="C98" t="str">
            <v>СПБ "УНИВЕРМАГ МОСКОВСКИЙ"</v>
          </cell>
        </row>
        <row r="99">
          <cell r="C99" t="str">
            <v>ПОВОЛЖСКИЙ ДИВИЗИОН</v>
          </cell>
        </row>
        <row r="100">
          <cell r="C100" t="str">
            <v>РЕГИОНАЛЬНЫЙ ОФИС ПД</v>
          </cell>
        </row>
        <row r="101">
          <cell r="C101" t="str">
            <v>САМАРА "ПАРК ХАУЗ"</v>
          </cell>
        </row>
        <row r="102">
          <cell r="C102" t="str">
            <v>САМАРА "ЗАХАР"</v>
          </cell>
        </row>
        <row r="103">
          <cell r="C103" t="str">
            <v>ТОЛЬЯТТИ "ВОЛЖСКИЕ ЗОРИ"</v>
          </cell>
        </row>
        <row r="104">
          <cell r="C104" t="str">
            <v>ТОЛЬЯТТИ "ЮЖНЫЙ"</v>
          </cell>
        </row>
        <row r="105">
          <cell r="C105" t="str">
            <v>ТОЛЬЯТТИ "ПАРК ХАУС"</v>
          </cell>
        </row>
        <row r="106">
          <cell r="C106" t="str">
            <v>ЮЖНЫЙ ДИВИЗИОН</v>
          </cell>
        </row>
        <row r="107">
          <cell r="C107" t="str">
            <v>РЕГИОНАЛЬНЫЙ ОФИС ЮД</v>
          </cell>
        </row>
        <row r="108">
          <cell r="C108" t="str">
            <v>РОСТОВ "ВАВИЛОН"</v>
          </cell>
        </row>
        <row r="109">
          <cell r="C109" t="str">
            <v>КРАСНОДАР "СТАВРОПОЛЬСКАЯ"</v>
          </cell>
        </row>
        <row r="110">
          <cell r="C110" t="str">
            <v>КРАСНОДАР "СБС"</v>
          </cell>
        </row>
        <row r="111">
          <cell r="C111" t="str">
            <v>КРАСНОДАР "КАВКАЗ"</v>
          </cell>
        </row>
        <row r="112">
          <cell r="C112" t="str">
            <v>ВОЛГОГРАД "ПАРК ХАУЗ"</v>
          </cell>
        </row>
        <row r="113">
          <cell r="C113" t="str">
            <v>РОСТОВ "ВАВИЛОН-2"</v>
          </cell>
        </row>
        <row r="114">
          <cell r="C114" t="str">
            <v>АСТРАХАНЬ</v>
          </cell>
        </row>
        <row r="115">
          <cell r="C115" t="str">
            <v>УРАЛЬСКИЙ ДИВИЗИОН</v>
          </cell>
        </row>
        <row r="116">
          <cell r="C116" t="str">
            <v>РЕГИОНАЛЬНЫЙ ОФИС УД</v>
          </cell>
        </row>
        <row r="117">
          <cell r="C117" t="str">
            <v>ЕКАТЕРИНБУРГ "ПАРК ХАУС"</v>
          </cell>
        </row>
        <row r="118">
          <cell r="C118" t="str">
            <v xml:space="preserve">ЕКАТЕРИНБУРГ </v>
          </cell>
        </row>
        <row r="119">
          <cell r="C119" t="str">
            <v>ПЕРМЬ "АЙСБЕРГ"</v>
          </cell>
        </row>
        <row r="120">
          <cell r="C120" t="str">
            <v>ПЕРМЬ "УЛ.РЕВОЛЮЦИИ"</v>
          </cell>
        </row>
        <row r="121">
          <cell r="C121" t="str">
            <v>ТОМСК "ОРАНЖЕВОЕ НЕБО"</v>
          </cell>
        </row>
        <row r="122">
          <cell r="C122" t="str">
            <v>ТЮМЕНЬ "ГУДВИН"</v>
          </cell>
        </row>
        <row r="123">
          <cell r="C123" t="str">
            <v>НОВОСИБИРСК</v>
          </cell>
        </row>
        <row r="124">
          <cell r="C124" t="str">
            <v>ИЖЕВСК</v>
          </cell>
        </row>
        <row r="125">
          <cell r="C125" t="str">
            <v>ОПТ</v>
          </cell>
        </row>
        <row r="126">
          <cell r="C126" t="str">
            <v>ДЕПАРТАМЕНТ ОПТОВОЙ ТОРГОВЛИ</v>
          </cell>
        </row>
        <row r="127">
          <cell r="C127" t="str">
            <v>ОФИС ДОТ</v>
          </cell>
        </row>
        <row r="128">
          <cell r="C128" t="str">
            <v>Отдел оптовых продаж</v>
          </cell>
        </row>
        <row r="129">
          <cell r="C129" t="str">
            <v>СКЛАД ОПТОВОЙ ТОРГОВЛИ</v>
          </cell>
        </row>
        <row r="130">
          <cell r="C130" t="str">
            <v>АБСОЛЮТНОЕ АУДИО</v>
          </cell>
        </row>
        <row r="131">
          <cell r="C131" t="str">
            <v>ОФИС АА</v>
          </cell>
        </row>
        <row r="132">
          <cell r="C132" t="str">
            <v>Отдел оптовых продаж</v>
          </cell>
        </row>
        <row r="133">
          <cell r="C133" t="str">
            <v>Hi-Fi САЛОНЫ</v>
          </cell>
        </row>
        <row r="134">
          <cell r="C134" t="str">
            <v>СЕРВИСНАЯ КОМПАНИЯ</v>
          </cell>
        </row>
        <row r="135">
          <cell r="C135" t="str">
            <v>СЕРВИСНЫЙ ЦЕНТР</v>
          </cell>
        </row>
        <row r="136">
          <cell r="C136" t="str">
            <v>МАГАЗИН НЕКОНДИЦИИ</v>
          </cell>
        </row>
        <row r="137">
          <cell r="C137" t="str">
            <v>SV-ART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"/>
      <sheetName val="Управленческий отчет о ФР"/>
      <sheetName val="Накладные"/>
      <sheetName val="Справочно"/>
      <sheetName val="Справочник подраздел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ЭЭ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Газоснабжение"/>
      <sheetName val="Газоснабжение (население)"/>
      <sheetName val="Комментарии"/>
      <sheetName val="Проверка"/>
      <sheetName val="Лист1"/>
    </sheetNames>
    <sheetDataSet>
      <sheetData sheetId="0">
        <row r="2">
          <cell r="J2" t="str">
            <v>Январь</v>
          </cell>
          <cell r="O2" t="str">
            <v>Капитальный ремонт</v>
          </cell>
          <cell r="Q2" t="str">
            <v>м</v>
          </cell>
        </row>
        <row r="3">
          <cell r="J3" t="str">
            <v>Февраль</v>
          </cell>
          <cell r="O3" t="str">
            <v>Текущий ремонт</v>
          </cell>
          <cell r="Q3" t="str">
            <v>м2</v>
          </cell>
        </row>
        <row r="4">
          <cell r="J4" t="str">
            <v>Март</v>
          </cell>
          <cell r="O4" t="str">
            <v>Средний ремонт</v>
          </cell>
          <cell r="Q4" t="str">
            <v>шт</v>
          </cell>
        </row>
        <row r="5">
          <cell r="J5" t="str">
            <v>Апрель</v>
          </cell>
          <cell r="O5" t="str">
            <v>Аварийный ремонт</v>
          </cell>
        </row>
        <row r="6">
          <cell r="J6" t="str">
            <v>Май</v>
          </cell>
        </row>
        <row r="7">
          <cell r="J7" t="str">
            <v>Июнь</v>
          </cell>
        </row>
        <row r="8">
          <cell r="J8" t="str">
            <v>Июль</v>
          </cell>
        </row>
        <row r="9">
          <cell r="J9" t="str">
            <v>Август</v>
          </cell>
        </row>
        <row r="10">
          <cell r="J10" t="str">
            <v>Сентябрь</v>
          </cell>
        </row>
        <row r="11">
          <cell r="J11" t="str">
            <v>Октябрь</v>
          </cell>
        </row>
        <row r="12">
          <cell r="J12" t="str">
            <v>Ноябрь</v>
          </cell>
        </row>
        <row r="13">
          <cell r="J13" t="str">
            <v>Декабрь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1999-veca"/>
      <sheetName val="Гр5(о)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2002(v1)"/>
      <sheetName val="Данные"/>
      <sheetName val="Параметры"/>
      <sheetName val="Лист17"/>
      <sheetName val="TEHSHEET"/>
      <sheetName val="Топливо2009"/>
      <sheetName val="2009"/>
      <sheetName val=" фп 2011 (факт с планом анализ)"/>
      <sheetName val="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S APP CR"/>
      <sheetName val="BCS APP Slovakia"/>
      <sheetName val="Data"/>
      <sheetName val="BCS APP Group"/>
    </sheetNames>
    <sheetDataSet>
      <sheetData sheetId="0" refreshError="1">
        <row r="24">
          <cell r="D24">
            <v>363136.90909090912</v>
          </cell>
          <cell r="E24">
            <v>240770</v>
          </cell>
          <cell r="G24">
            <v>0</v>
          </cell>
          <cell r="O24">
            <v>0</v>
          </cell>
        </row>
      </sheetData>
      <sheetData sheetId="1" refreshError="1">
        <row r="6">
          <cell r="AF6">
            <v>0</v>
          </cell>
        </row>
      </sheetData>
      <sheetData sheetId="2"/>
      <sheetData sheetId="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Systems"/>
      <sheetName val="APP Slovakia"/>
      <sheetName val="Summary"/>
    </sheetNames>
    <sheetDataSet>
      <sheetData sheetId="0"/>
      <sheetData sheetId="1" refreshError="1">
        <row r="49">
          <cell r="F49">
            <v>154560</v>
          </cell>
          <cell r="H49">
            <v>92260</v>
          </cell>
        </row>
      </sheetData>
      <sheetData sheetId="2"/>
      <sheetData sheetId="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продажи"/>
      <sheetName val="Общий итог"/>
      <sheetName val="на 1 тут"/>
      <sheetName val="JUN00"/>
      <sheetName val="XLR_NoRangeSheet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  <sheetName val="_ССЫЛКА"/>
      <sheetName val="Изменения по статьям _2001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дексы"/>
      <sheetName val="Кальк_корр.2021"/>
      <sheetName val="Тарифы"/>
      <sheetName val="Приложение 1"/>
      <sheetName val="Приложение 2"/>
      <sheetName val="Приложение 3"/>
      <sheetName val="Приложение 4"/>
      <sheetName val="Приложение 2 (расп)"/>
      <sheetName val="Анализ"/>
      <sheetName val="учет итогов"/>
      <sheetName val="переменные"/>
      <sheetName val="ремонт и ПЭ факт"/>
      <sheetName val="Динамика"/>
      <sheetName val="налоги"/>
      <sheetName val="топливо"/>
      <sheetName val="аренда"/>
      <sheetName val="кол договор"/>
      <sheetName val="погашение кредитов"/>
      <sheetName val="амортизация"/>
      <sheetName val="группы"/>
    </sheetNames>
    <sheetDataSet>
      <sheetData sheetId="0" refreshError="1"/>
      <sheetData sheetId="1">
        <row r="31">
          <cell r="V31">
            <v>58833.18</v>
          </cell>
        </row>
        <row r="38">
          <cell r="V38">
            <v>118.84</v>
          </cell>
        </row>
        <row r="54">
          <cell r="V54">
            <v>14816.94</v>
          </cell>
        </row>
        <row r="67">
          <cell r="V67">
            <v>53348.159999999996</v>
          </cell>
        </row>
        <row r="87">
          <cell r="V87">
            <v>19865.34</v>
          </cell>
        </row>
        <row r="89">
          <cell r="V89">
            <v>1878.77</v>
          </cell>
        </row>
        <row r="97">
          <cell r="V97">
            <v>6606.7149999999992</v>
          </cell>
        </row>
        <row r="105">
          <cell r="V105">
            <v>93.77</v>
          </cell>
        </row>
        <row r="117">
          <cell r="V117">
            <v>22239.31</v>
          </cell>
        </row>
        <row r="118">
          <cell r="V118">
            <v>424.42</v>
          </cell>
        </row>
        <row r="132">
          <cell r="W132">
            <v>7346.47</v>
          </cell>
        </row>
      </sheetData>
      <sheetData sheetId="2"/>
      <sheetData sheetId="3"/>
      <sheetData sheetId="4"/>
      <sheetData sheetId="5" refreshError="1"/>
      <sheetData sheetId="6">
        <row r="9">
          <cell r="F9">
            <v>17.87</v>
          </cell>
          <cell r="G9">
            <v>24.8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food 50"/>
      <sheetName val="ИПЦ-2011-41DM"/>
      <sheetName val="df04-07"/>
      <sheetName val="df08-25"/>
      <sheetName val="Мир _цены"/>
      <sheetName val="41ДМ--печ"/>
      <sheetName val="уголь-мазут"/>
      <sheetName val="электро-11"/>
      <sheetName val="пч-25"/>
      <sheetName val="2025-ИПЦ-ЖКХ-жд"/>
      <sheetName val="1999-veca"/>
      <sheetName val="ИЦПМЭР"/>
      <sheetName val="ГУП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food 50"/>
      <sheetName val="ИПЦ-2011-41DM"/>
      <sheetName val="df04-07"/>
      <sheetName val="df08-25"/>
      <sheetName val="Мир _цены"/>
      <sheetName val="41ДМ--печ"/>
      <sheetName val="уголь-мазут"/>
      <sheetName val="электро-11"/>
      <sheetName val="пч-25"/>
      <sheetName val="2025-ИПЦ-ЖКХ-жд"/>
      <sheetName val="1999-veca"/>
      <sheetName val="ИЦПМЭР"/>
      <sheetName val="ГУП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иев"/>
      <sheetName val="УФА"/>
      <sheetName val="повидам"/>
      <sheetName val="свод"/>
      <sheetName val="экспорт"/>
      <sheetName val="аэромар"/>
      <sheetName val="Мос_460201_НДС20%"/>
      <sheetName val="Мос_460201_НДС10%"/>
      <sheetName val="Мос_возвр_ПК10%"/>
      <sheetName val="Мос_возвр_ПК20%"/>
      <sheetName val="Фил_460201_20%"/>
      <sheetName val="возвр_фил_20%"/>
      <sheetName val="Фил_460201_10%"/>
      <sheetName val="возвр_фил_10%"/>
      <sheetName val="Фил 0%"/>
      <sheetName val="ростов"/>
      <sheetName val="возвр_Мос_сев"/>
      <sheetName val="возвр_ростов"/>
      <sheetName val="возвр_уфа"/>
      <sheetName val="По предприятиям"/>
      <sheetName val="побрэндам"/>
      <sheetName val="#ССЫЛКА"/>
      <sheetName val="Общие продажи"/>
      <sheetName val="Изменения по статьям (2001)"/>
      <sheetName val="ФОТ по месяц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видам"/>
      <sheetName val="свод"/>
      <sheetName val="экспорт"/>
      <sheetName val="киев"/>
      <sheetName val="аэромар"/>
      <sheetName val="Мос_460201_НДС20%"/>
      <sheetName val="Мос_460201_НДС10%"/>
      <sheetName val="Мос_возвр_ПК10%"/>
      <sheetName val="Мос_возвр_ПК20%"/>
      <sheetName val="Фил_460201_20%"/>
      <sheetName val="возвр_фил_20%"/>
      <sheetName val="Фил_460201_10%"/>
      <sheetName val="возвр_фил_10%"/>
      <sheetName val="Фил 0%"/>
      <sheetName val="ростов"/>
      <sheetName val="УФА"/>
      <sheetName val="возвр_Мос_сев"/>
      <sheetName val="возвр_ростов"/>
      <sheetName val="возвр_уфа"/>
      <sheetName val="По предприятиям"/>
      <sheetName val="побрэндам"/>
      <sheetName val="#ССЫЛКА"/>
      <sheetName val="Общие продажи"/>
      <sheetName val="Изменения по статьям (2001)"/>
      <sheetName val="ФОТ по месяц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родажи реальные и прогноз 20 л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0_33"/>
      <sheetName val="СВОД ПОТРЕБ В СУХОМ СЫРЬЕ"/>
      <sheetName val="поступл,молока"/>
      <sheetName val="Динамика цен на молоко"/>
      <sheetName val="доля восст,молока"/>
      <sheetName val="средневз сцм"/>
      <sheetName val="план производства"/>
      <sheetName val="сырьё"/>
      <sheetName val="вспомогат"/>
      <sheetName val="ШТУКИ всп"/>
      <sheetName val="холод"/>
      <sheetName val="СВОД  по ТЭР"/>
      <sheetName val="Маржа"/>
      <sheetName val="Себестоим "/>
      <sheetName val="Выручка"/>
      <sheetName val="Калькуляция"/>
      <sheetName val="налог на прибыль"/>
      <sheetName val="Реклама"/>
      <sheetName val="Налоги"/>
      <sheetName val="зарпл  по отгрузке"/>
      <sheetName val="ЗарплатаСВОД "/>
      <sheetName val="ТЭР для накладных"/>
      <sheetName val="ТЭР 07"/>
      <sheetName val="Проч дох-расх"/>
      <sheetName val="Накладные АМК "/>
      <sheetName val="P&amp;L сравнение"/>
      <sheetName val="Ориентир_2007"/>
      <sheetName val="P&amp;L"/>
      <sheetName val="OUTPUT"/>
      <sheetName val="Ф1"/>
      <sheetName val="Расходы"/>
      <sheetName val="ОСВ"/>
      <sheetName val="Etalon"/>
      <sheetName val="Оглавление"/>
      <sheetName val="Информация"/>
      <sheetName val="Доп инфо"/>
      <sheetName val="Доходы"/>
      <sheetName val="DPR(TAX)"/>
      <sheetName val="Quarterly LBO Model"/>
      <sheetName val="КлассЗСМК"/>
      <sheetName val="Комментарии"/>
      <sheetName val="Продажи_реальные_и_прогноз_20_л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СВОД_ПОТРЕБ_В_СУХОМ_СЫРЬЕ"/>
      <sheetName val="Динамика_цен_на_молоко"/>
      <sheetName val="доля_восст,молока"/>
      <sheetName val="средневз_сцм"/>
      <sheetName val="план_производства"/>
      <sheetName val="ШТУКИ_всп"/>
      <sheetName val="СВОД__по_ТЭР"/>
      <sheetName val="Себестоим_"/>
      <sheetName val="налог_на_прибыль"/>
      <sheetName val="зарпл__по_отгрузке"/>
      <sheetName val="ЗарплатаСВОД_"/>
      <sheetName val="ТЭР_для_накладных"/>
      <sheetName val="ТЭР_07"/>
      <sheetName val="Проч_дох-расх"/>
      <sheetName val="Накладные_АМК_"/>
      <sheetName val="P&amp;L_сравнение"/>
      <sheetName val="Доп_инфо"/>
      <sheetName val="Справочно"/>
      <sheetName val="Data"/>
      <sheetName val="AEFES-EFPA-TARBES update degil"/>
      <sheetName val="aefes mizan (2)"/>
      <sheetName val="Exe Sum"/>
      <sheetName val="YATIRIMLAR (Ozet)"/>
      <sheetName val="Kredi"/>
      <sheetName val="Varsayım"/>
      <sheetName val="GTaltcalısma"/>
      <sheetName val="Yatırımlar"/>
      <sheetName val="Vergi"/>
      <sheetName val="GT"/>
      <sheetName val="aefes mizan"/>
      <sheetName val="efpamizan"/>
      <sheetName val="2007 CALISMA"/>
      <sheetName val="Amortisman"/>
      <sheetName val="BL"/>
      <sheetName val="BR-TBB"/>
      <sheetName val="PL-IFRS"/>
      <sheetName val="OB 2000"/>
      <sheetName val="Turnover 2000"/>
      <sheetName val="ппстип"/>
      <sheetName val="балансы"/>
      <sheetName val="балансы (опер)"/>
      <sheetName val="2003"/>
      <sheetName val="Параметры"/>
      <sheetName val="Взз"/>
      <sheetName val="payments"/>
      <sheetName val="Сокосодержащая минвода"/>
      <sheetName val="киев"/>
      <sheetName val="УФА"/>
      <sheetName val="Oil Consumption – barrels"/>
      <sheetName val="Закупки"/>
      <sheetName val="Database (RUR)Mar YTD"/>
      <sheetName val="Затраты"/>
      <sheetName val="Groupings"/>
      <sheetName val="Список"/>
      <sheetName val="Дебиторы"/>
      <sheetName val="#ССЫЛКА"/>
      <sheetName val="АКРасч"/>
      <sheetName val="Проводки_02"/>
      <sheetName val="БДДС month (ф)"/>
      <sheetName val="БДДС month (п)"/>
      <sheetName val="Settings"/>
      <sheetName val="Link"/>
      <sheetName val="Справочник"/>
      <sheetName val="план продаж"/>
      <sheetName val="ТЭР"/>
      <sheetName val="зарпл по молоку 2000 г"/>
      <sheetName val="Маржа (2)"/>
      <sheetName val="свод накл"/>
      <sheetName val="проч дох проч расх"/>
      <sheetName val="амортиз"/>
      <sheetName val="налоги нов формат"/>
      <sheetName val="Себест по прямым"/>
      <sheetName val="ПФР"/>
      <sheetName val="ПФР (2)"/>
      <sheetName val="infl_rates"/>
      <sheetName val="DailySch"/>
      <sheetName val="Расшифр. ИД_План"/>
      <sheetName val="факт"/>
      <sheetName val="12июля"/>
      <sheetName val="АНАЛИТ"/>
      <sheetName val="ф сплавы"/>
      <sheetName val="A5 SAD turn around affect"/>
      <sheetName val="Вып.П.П."/>
      <sheetName val="База"/>
      <sheetName val="кварталы"/>
      <sheetName val="полугодие"/>
      <sheetName val="план_продаж"/>
      <sheetName val="зарпл_по_молоку_2000_г"/>
      <sheetName val="Маржа_(2)"/>
      <sheetName val="свод_накл"/>
      <sheetName val="проч_дох_проч_расх"/>
      <sheetName val="налоги_нов_формат"/>
      <sheetName val="Себест_по_прямым"/>
      <sheetName val="ПФР_(2)"/>
      <sheetName val="Расшифр__ИД_План"/>
      <sheetName val="Справ"/>
      <sheetName val="Цены СНГ"/>
      <sheetName val="план"/>
      <sheetName val="Россия-экспорт"/>
      <sheetName val="Balance Sheet"/>
      <sheetName val="Income Statement"/>
      <sheetName val="Info"/>
      <sheetName val="CurRates"/>
      <sheetName val="ЮжКузбас"/>
      <sheetName val="XLR_NoRangeSheet"/>
      <sheetName val="Допущения"/>
      <sheetName val="Инструкции"/>
      <sheetName val="F1"/>
      <sheetName val="F2"/>
      <sheetName val="Перечень данных"/>
      <sheetName val="abcd"/>
      <sheetName val="SUIVI EFFECTIFS"/>
      <sheetName val="__REF"/>
      <sheetName val="EFFECT_"/>
      <sheetName val="CAB 1998"/>
      <sheetName val="Vendas Tons"/>
      <sheetName val="C_Estr_"/>
      <sheetName val="COSTAB97"/>
      <sheetName val="Tons"/>
      <sheetName val="indice"/>
      <sheetName val="mixprod"/>
      <sheetName val="raf"/>
      <sheetName val="rce"/>
      <sheetName val="CAB"/>
      <sheetName val="tit"/>
      <sheetName val="Продажи_реальные_и_прогноз_20_1"/>
      <sheetName val="Таб_1Зап_сырья1"/>
      <sheetName val="Таб_2_Ф_Р_Ос_Д-сть1"/>
      <sheetName val="Таб_3_Ф_Р_Ос_Д-ть1"/>
      <sheetName val="Таб_4_Ф_Р_Пр_Д-ть1"/>
      <sheetName val="Таб_5_Исп_приб1"/>
      <sheetName val="Табл6_доп1"/>
      <sheetName val="Таб_6_Дв_ДСр-в1"/>
      <sheetName val="Спр_1Ос_Ср1"/>
      <sheetName val="Спр_2_Нем_акт1"/>
      <sheetName val="Справка_31"/>
      <sheetName val="Справка_41"/>
      <sheetName val="Спр_5_Зап_ГП1"/>
      <sheetName val="Спр_6Кр_ФВ1"/>
      <sheetName val="Спр_7_ДК_З-ть1"/>
      <sheetName val="Справка_81"/>
      <sheetName val="Справка_91"/>
      <sheetName val="Отчет_41"/>
      <sheetName val="Отчет_51"/>
      <sheetName val="Отчет_61"/>
      <sheetName val="Отч_7_Исп_СФ1"/>
      <sheetName val="с-ть_собср-в1"/>
      <sheetName val="СВОД_ПОТРЕБ_В_СУХОМ_СЫРЬЕ1"/>
      <sheetName val="Динамика_цен_на_молоко1"/>
      <sheetName val="доля_восст,молока1"/>
      <sheetName val="средневз_сцм1"/>
      <sheetName val="план_производства1"/>
      <sheetName val="ШТУКИ_всп1"/>
      <sheetName val="СВОД__по_ТЭР1"/>
      <sheetName val="Себестоим_1"/>
      <sheetName val="налог_на_прибыль1"/>
      <sheetName val="зарпл__по_отгрузке1"/>
      <sheetName val="ЗарплатаСВОД_1"/>
      <sheetName val="ТЭР_для_накладных1"/>
      <sheetName val="ТЭР_071"/>
      <sheetName val="Проч_дох-расх1"/>
      <sheetName val="Накладные_АМК_1"/>
      <sheetName val="P&amp;L_сравнение1"/>
      <sheetName val="Доп_инфо1"/>
      <sheetName val="Quarterly_LBO_Model"/>
      <sheetName val="AEFES-EFPA-TARBES_update_degil"/>
      <sheetName val="aefes_mizan_(2)"/>
      <sheetName val="Exe_Sum"/>
      <sheetName val="YATIRIMLAR_(Ozet)"/>
      <sheetName val="aefes_mizan"/>
      <sheetName val="2007_CALISMA"/>
      <sheetName val="OB_2000"/>
      <sheetName val="Turnover_2000"/>
      <sheetName val="балансы_(опер)"/>
      <sheetName val="БДДС_month_(ф)"/>
      <sheetName val="БДДС_month_(п)"/>
      <sheetName val="Database_(RUR)Mar_YTD"/>
      <sheetName val="Сокосодержащая_минвода"/>
      <sheetName val="Oil_Consumption_–_barrels"/>
      <sheetName val="план_продаж1"/>
      <sheetName val="зарпл_по_молоку_2000_г1"/>
      <sheetName val="Маржа_(2)1"/>
      <sheetName val="свод_накл1"/>
      <sheetName val="проч_дох_проч_расх1"/>
      <sheetName val="налоги_нов_формат1"/>
      <sheetName val="Себест_по_прямым1"/>
      <sheetName val="ПФР_(2)1"/>
      <sheetName val="Расшифр__ИД_План1"/>
      <sheetName val="ф_сплавы"/>
      <sheetName val="A5_SAD_turn_around_affect"/>
      <sheetName val="Вып_П_П_"/>
      <sheetName val="Цены_СНГ"/>
      <sheetName val="Balance_Sheet"/>
      <sheetName val="Income_Statement"/>
      <sheetName val="Перечень_данных"/>
      <sheetName val="Номенклатура"/>
      <sheetName val="COMPS"/>
      <sheetName val="SCO3"/>
      <sheetName val="База1"/>
      <sheetName val="ОбьемПлан2003"/>
      <sheetName val="СтоимФакт2003"/>
      <sheetName val="СтоимПлан2003"/>
      <sheetName val="ЦенаПлан2003"/>
      <sheetName val="MODEL"/>
    </sheetNames>
    <sheetDataSet>
      <sheetData sheetId="0" refreshError="1"/>
      <sheetData sheetId="1" refreshError="1">
        <row r="47">
          <cell r="E47">
            <v>1.2</v>
          </cell>
          <cell r="F47">
            <v>2.8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acro Assumptions"/>
      <sheetName val="Price Passthru Sensitivity"/>
      <sheetName val="Sales projections"/>
      <sheetName val="Regional Sales"/>
      <sheetName val="Operational Assumptions"/>
      <sheetName val="Dairy P&amp;L"/>
      <sheetName val="Juice P&amp;L"/>
      <sheetName val="Water P&amp;L"/>
      <sheetName val="Consolidated P&amp;L"/>
      <sheetName val="Scenarios Output"/>
      <sheetName val="P&amp;L"/>
      <sheetName val="CFS"/>
      <sheetName val="BS"/>
      <sheetName val="Debt"/>
      <sheetName val="Working Capital"/>
      <sheetName val="Taxes"/>
      <sheetName val="Capex"/>
      <sheetName val="FA + Depreciation"/>
      <sheetName val="IA + Amort"/>
      <sheetName val="Other Assets"/>
      <sheetName val="DCF_5"/>
      <sheetName val="ROIC"/>
      <sheetName val="Wacc analysis"/>
      <sheetName val="Assumptions"/>
      <sheetName val="Accretion"/>
      <sheetName val="Trading Comps"/>
      <sheetName val="Dairy Precedents"/>
      <sheetName val="Beverage Precedents"/>
      <sheetName val="Intergration Costs"/>
      <sheetName val="Appendix"/>
      <sheetName val="Dairy 1Q03"/>
      <sheetName val="Juice 1Q03"/>
      <sheetName val="P&amp;L 1Q03"/>
      <sheetName val="2002 volume"/>
      <sheetName val="Market share and capacity"/>
      <sheetName val="PwC Capex breakdown 2001-02"/>
      <sheetName val="PwC P&amp;L "/>
      <sheetName val="PwC P&amp;L Group Q "/>
      <sheetName val="Dairy"/>
      <sheetName val="Juice"/>
      <sheetName val="Corporate 3Q01-1Q03"/>
      <sheetName val="Teresa's Projections"/>
      <sheetName val="Water"/>
      <sheetName val="P_L"/>
      <sheetName val="Продажи реальные и прогноз 20 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"/>
      <sheetName val="Управленческий отчет о ФР"/>
      <sheetName val="Накладные"/>
      <sheetName val="Справочно"/>
      <sheetName val="CF тыс. $"/>
      <sheetName val="CF тыс. руб"/>
      <sheetName val="CF(NEW)"/>
      <sheetName val="P&amp;L Report(NEW)"/>
      <sheetName val="ДДС"/>
      <sheetName val="Сводная"/>
      <sheetName val="Financial Assumtions"/>
      <sheetName val="Titul"/>
      <sheetName val="ф сплавы"/>
      <sheetName val="АНАЛИТ"/>
      <sheetName val="In"/>
      <sheetName val="2003"/>
      <sheetName val="XLR_NoRangeSheet"/>
      <sheetName val="P&amp;L_Report"/>
      <sheetName val="Управленческий_отчет_о_ФР"/>
      <sheetName val="CF_тыс__$"/>
      <sheetName val="CF_тыс__руб"/>
      <sheetName val="P&amp;L_Report(NEW)"/>
      <sheetName val="Financial_Assumtions"/>
      <sheetName val="цены цехов"/>
      <sheetName val="Продажи реальные и прогноз 20 л"/>
      <sheetName val="Лист1"/>
      <sheetName val="Перекладка ФР"/>
      <sheetName val="payments"/>
      <sheetName val="Dairy Precedents"/>
      <sheetName val="P&amp;L"/>
      <sheetName val="Water"/>
      <sheetName val="Adjustm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B3">
            <v>0.01</v>
          </cell>
        </row>
        <row r="18">
          <cell r="B18">
            <v>0.77</v>
          </cell>
        </row>
        <row r="19">
          <cell r="B19">
            <v>0.03</v>
          </cell>
        </row>
        <row r="20">
          <cell r="B20">
            <v>0.2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_0"/>
      <sheetName val="0_33"/>
      <sheetName val="0_5"/>
      <sheetName val="Kzam &amp; Ksez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DailySch"/>
      <sheetName val="OB 2000"/>
      <sheetName val="Turnover 2000"/>
      <sheetName val="XLR_NoRangeSheet"/>
      <sheetName val="БДДС month (ф)"/>
      <sheetName val="БДДС month _ф_"/>
      <sheetName val="БДДС month (п)"/>
      <sheetName val="БДДС month _п_"/>
      <sheetName val="Kzam_&amp;_Ksez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payments"/>
      <sheetName val="Справочно"/>
      <sheetName val="Декабрь"/>
      <sheetName val="УрРасч"/>
      <sheetName val="Проводки'02"/>
      <sheetName val="АКРасч"/>
      <sheetName val="Dictionaries"/>
      <sheetName val="Ratios"/>
      <sheetName val="Air Canada"/>
      <sheetName val="Air France"/>
      <sheetName val="AirTran"/>
      <sheetName val="Alaska"/>
      <sheetName val="Alitalia"/>
      <sheetName val="American"/>
      <sheetName val="America West"/>
      <sheetName val="Atlantic Coast"/>
      <sheetName val="British Airways"/>
      <sheetName val="Cathay Pacific"/>
      <sheetName val="Data Sheet"/>
      <sheetName val="China Southern--JUNK"/>
      <sheetName val="Continental"/>
      <sheetName val="ROIC Trees"/>
      <sheetName val="Market Valuation"/>
      <sheetName val="Delta"/>
      <sheetName val="Finnair"/>
      <sheetName val="Frontier"/>
      <sheetName val="Operating Leases"/>
      <sheetName val="Japan Airlines"/>
      <sheetName val="KLM"/>
      <sheetName val="Korean Air"/>
      <sheetName val="LAN Chile--JUNK"/>
      <sheetName val="Lufthansa"/>
      <sheetName val="Malaysia--JUNK"/>
      <sheetName val="Northwest"/>
      <sheetName val="Qantas"/>
      <sheetName val="Ryanair"/>
      <sheetName val="SAS--JUNK"/>
      <sheetName val="Singapore"/>
      <sheetName val="SkyWest"/>
      <sheetName val="Southwest"/>
      <sheetName val="Thai"/>
      <sheetName val="United"/>
      <sheetName val="US Airways"/>
      <sheetName val="Virgin Express"/>
      <sheetName val="Курс"/>
      <sheetName val="Inputs Sheet"/>
      <sheetName val="Database (RUR)Mar YTD"/>
      <sheetName val="BEX_TAX"/>
      <sheetName val="BEX_TAX_1"/>
      <sheetName val="infl_rates"/>
      <sheetName val="BEX_MAIN"/>
      <sheetName val="Mr_Wim"/>
      <sheetName val="assumptions"/>
      <sheetName val="Total"/>
    </sheetNames>
    <sheetDataSet>
      <sheetData sheetId="0" refreshError="1"/>
      <sheetData sheetId="1" refreshError="1">
        <row r="43">
          <cell r="E43">
            <v>1.33</v>
          </cell>
          <cell r="F43">
            <v>1.5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0_33"/>
    </sheetNames>
    <sheetDataSet>
      <sheetData sheetId="0">
        <row r="1">
          <cell r="Z1" t="str">
            <v>EXHIBIT 3</v>
          </cell>
        </row>
      </sheetData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-Moscow"/>
      <sheetName val="FS-Moscow"/>
      <sheetName val="Calc-Moscow"/>
      <sheetName val="DCF-Moscow"/>
      <sheetName val="Sensitivity-Moscow"/>
      <sheetName val="WACC"/>
      <sheetName val="Input-St.Pete"/>
      <sheetName val="FS-St.Pete"/>
      <sheetName val="DCF-St.Pete"/>
      <sheetName val="Sensitivity-St.Pete"/>
      <sheetName val="FS-Consolidated"/>
      <sheetName val="DCF-Consolidated"/>
      <sheetName val="Comps"/>
      <sheetName val="Presentations"/>
      <sheetName val="Стоимость компании"/>
      <sheetName val="Справочно(январь)"/>
      <sheetName val="Сибмол"/>
      <sheetName val="Input_Moscow"/>
      <sheetName val="Anlagevermö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сведения"/>
      <sheetName val="индексы"/>
      <sheetName val="Кальк_корр.2022"/>
      <sheetName val="Тарифы"/>
      <sheetName val="Приложение 1"/>
      <sheetName val="Приложение 2"/>
      <sheetName val="Приложение 3"/>
      <sheetName val="Приложение 4"/>
      <sheetName val="Приложение 2 (расп)"/>
      <sheetName val="учет итогов"/>
      <sheetName val="переменные"/>
      <sheetName val="Налоги"/>
      <sheetName val="Уточ. налог на имущество"/>
      <sheetName val="Уточ. транс. налог"/>
      <sheetName val="Топливо"/>
      <sheetName val="Баланс ВО"/>
      <sheetName val="Баланс ВС"/>
      <sheetName val="Аренда"/>
      <sheetName val="Проценты и займы"/>
      <sheetName val="Амортизация"/>
      <sheetName val="Уточ. амортизация на 2022"/>
      <sheetName val="группы"/>
      <sheetName val="Кол.договор"/>
    </sheetNames>
    <sheetDataSet>
      <sheetData sheetId="0"/>
      <sheetData sheetId="1"/>
      <sheetData sheetId="2">
        <row r="15">
          <cell r="V15">
            <v>60749.369999999981</v>
          </cell>
        </row>
        <row r="22">
          <cell r="V22">
            <v>122.71</v>
          </cell>
        </row>
        <row r="38">
          <cell r="V38">
            <v>15299.53</v>
          </cell>
        </row>
        <row r="51">
          <cell r="V51">
            <v>55085.710000000006</v>
          </cell>
        </row>
        <row r="71">
          <cell r="V71">
            <v>18528.560000000001</v>
          </cell>
        </row>
        <row r="73">
          <cell r="V73">
            <v>1449.79</v>
          </cell>
        </row>
        <row r="81">
          <cell r="V81">
            <v>5777.8425555339027</v>
          </cell>
        </row>
        <row r="89">
          <cell r="V89">
            <v>84.21</v>
          </cell>
        </row>
        <row r="94">
          <cell r="V94">
            <v>0</v>
          </cell>
        </row>
        <row r="101">
          <cell r="V101">
            <v>18813.259999999998</v>
          </cell>
        </row>
        <row r="102">
          <cell r="V102">
            <v>122.73022213560918</v>
          </cell>
        </row>
        <row r="109">
          <cell r="V109">
            <v>998.88356833023431</v>
          </cell>
        </row>
        <row r="113">
          <cell r="V113">
            <v>10686.3963</v>
          </cell>
        </row>
        <row r="115">
          <cell r="W115">
            <v>6675.8794897991811</v>
          </cell>
        </row>
      </sheetData>
      <sheetData sheetId="3">
        <row r="10">
          <cell r="J10">
            <v>24.8</v>
          </cell>
          <cell r="K10">
            <v>31.4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(н)"/>
      <sheetName val="продажи (н) (2)"/>
      <sheetName val="продажи+план 2000"/>
      <sheetName val="продажи 2000 (план) (2)"/>
      <sheetName val="план 2001"/>
      <sheetName val="Применение"/>
      <sheetName val="продажи _н_"/>
      <sheetName val="Input-Moscow"/>
    </sheetNames>
    <sheetDataSet>
      <sheetData sheetId="0" refreshError="1">
        <row r="2">
          <cell r="B2" t="str">
            <v>Наименование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J2" t="str">
            <v>Январь</v>
          </cell>
        </row>
      </sheetData>
      <sheetData sheetId="1"/>
      <sheetData sheetId="2"/>
      <sheetData sheetId="3"/>
      <sheetData sheetId="4"/>
      <sheetData sheetId="5">
        <row r="1">
          <cell r="A1">
            <v>26421969</v>
          </cell>
        </row>
        <row r="25">
          <cell r="F25">
            <v>1</v>
          </cell>
        </row>
        <row r="32">
          <cell r="F32" t="str">
            <v>Райков Евгений Юрьевич</v>
          </cell>
        </row>
        <row r="33">
          <cell r="F33" t="str">
            <v>генеральный директор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J2" t="str">
            <v>Январь</v>
          </cell>
        </row>
      </sheetData>
      <sheetData sheetId="1"/>
      <sheetData sheetId="2"/>
      <sheetData sheetId="3"/>
      <sheetData sheetId="4"/>
      <sheetData sheetId="5">
        <row r="1">
          <cell r="A1">
            <v>26421969</v>
          </cell>
        </row>
        <row r="25">
          <cell r="F25">
            <v>1</v>
          </cell>
        </row>
        <row r="32">
          <cell r="F32" t="str">
            <v>Райков Евгений Юрьевич</v>
          </cell>
        </row>
        <row r="33">
          <cell r="F33" t="str">
            <v>генеральный директор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frmOrg"/>
      <sheetName val="modProvGeneralProc"/>
      <sheetName val="modProvTM1"/>
      <sheetName val="modProvTM2"/>
      <sheetName val="modUpdTemplMain"/>
      <sheetName val="modProv"/>
      <sheetName val="modBalPr"/>
      <sheetName val="Инструкция"/>
      <sheetName val="Инструкция по заполнению"/>
      <sheetName val="Обновление"/>
      <sheetName val="Logging"/>
      <sheetName val="Список организаций"/>
      <sheetName val="Контакты"/>
      <sheetName val="Баланс производство"/>
      <sheetName val="Баланс передача"/>
      <sheetName val="Калькуляция"/>
      <sheetName val="Калькуляция(комб.)"/>
      <sheetName val="ТМ1"/>
      <sheetName val="ТМ2"/>
      <sheetName val="Комментарии"/>
      <sheetName val="Проверка"/>
      <sheetName val="Свод"/>
      <sheetName val="Ошибки загрузки"/>
      <sheetName val="REESTR_MO"/>
      <sheetName val="REESTR_ORG"/>
      <sheetName val="PLAN10_DATA_REGION"/>
      <sheetName val="REESTR_FILTERED"/>
      <sheetName val="tech_horisontal"/>
      <sheetName val="tech_vertical"/>
      <sheetName val="TECHSHEET"/>
      <sheetName val="modUpdateStatus"/>
      <sheetName val="Region_Image_Coordinates"/>
      <sheetName val="modDataRegion"/>
      <sheetName val="modCommonProcedures"/>
      <sheetName val="modBalPer"/>
      <sheetName val="modTM1"/>
      <sheetName val="modTM2"/>
      <sheetName val="modCalc"/>
      <sheetName val="modCalcCombi"/>
      <sheetName val="modReestr"/>
      <sheetName val="modLoadSvod"/>
      <sheetName val="modSvod"/>
      <sheetName val="modSvodButtons"/>
      <sheetName val="modListOrg"/>
      <sheetName val="modCommandButton"/>
      <sheetName val="modContactList"/>
      <sheetName val="modCommonProv"/>
      <sheetName val="modOrgUniqueness"/>
      <sheetName val="modfrmReestr"/>
      <sheetName val="modfrmReestrPreviousPeriod"/>
      <sheetName val="modfrmRegion"/>
      <sheetName val="modfrmAdditionalOrgData"/>
      <sheetName val="Пл Отч Канал ГУП_пр_г"/>
      <sheetName val="Реагенты В по мес"/>
      <sheetName val="Реагенты_эк_К_пр_г"/>
      <sheetName val="Реагенты_эк_В_пр_г"/>
      <sheetName val="Реагенты К по мес"/>
      <sheetName val="Под  воды по пос"/>
      <sheetName val="Вспом"/>
      <sheetName val="Пл Отч Канал"/>
      <sheetName val="Соб_н СВС ГВНС ЗВС"/>
      <sheetName val="Соб_н кроме СВС ГВНС ЗВС"/>
      <sheetName val="BALANCE.WARM.2011YEAR(v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1">
          <cell r="I11" t="str">
            <v>г.Санкт-Петербург</v>
          </cell>
        </row>
      </sheetData>
      <sheetData sheetId="12"/>
      <sheetData sheetId="13">
        <row r="14">
          <cell r="G14" t="str">
            <v>А</v>
          </cell>
          <cell r="H14" t="str">
            <v>1</v>
          </cell>
          <cell r="I14" t="str">
            <v>2</v>
          </cell>
          <cell r="J14" t="str">
            <v>3</v>
          </cell>
          <cell r="K14" t="str">
            <v>3.1</v>
          </cell>
          <cell r="L14" t="str">
            <v>3.2</v>
          </cell>
          <cell r="M14" t="str">
            <v>3.3</v>
          </cell>
          <cell r="N14" t="str">
            <v>3.4</v>
          </cell>
          <cell r="O14" t="str">
            <v>3.5</v>
          </cell>
          <cell r="Q14" t="str">
            <v>3.5.</v>
          </cell>
          <cell r="S14" t="str">
            <v>3.5.1</v>
          </cell>
          <cell r="T14" t="str">
            <v>3.5.2</v>
          </cell>
          <cell r="U14" t="str">
            <v>3.5.3</v>
          </cell>
          <cell r="V14" t="str">
            <v>3.5.4</v>
          </cell>
          <cell r="W14" t="str">
            <v>3.5.5</v>
          </cell>
          <cell r="X14" t="str">
            <v>3.5.6</v>
          </cell>
          <cell r="Y14" t="str">
            <v>3.5.7</v>
          </cell>
          <cell r="Z14" t="str">
            <v>3.5.8</v>
          </cell>
          <cell r="AA14" t="str">
            <v>3.5.9</v>
          </cell>
          <cell r="AB14" t="str">
            <v>3.5.10</v>
          </cell>
          <cell r="AC14" t="str">
            <v>3.5.11</v>
          </cell>
          <cell r="AD14" t="str">
            <v>3.5.12</v>
          </cell>
          <cell r="AE14" t="str">
            <v>3.5.13</v>
          </cell>
          <cell r="AF14" t="str">
            <v>3.5.14</v>
          </cell>
          <cell r="AG14" t="str">
            <v>3.5.15</v>
          </cell>
          <cell r="AH14" t="str">
            <v>3.5.16</v>
          </cell>
          <cell r="AI14" t="str">
            <v>3.5.17</v>
          </cell>
          <cell r="AJ14" t="str">
            <v>3.5.18</v>
          </cell>
          <cell r="AK14" t="str">
            <v>3.5.19</v>
          </cell>
          <cell r="AL14" t="str">
            <v>3.5.20</v>
          </cell>
          <cell r="AM14" t="str">
            <v>3.5.21</v>
          </cell>
          <cell r="AN14" t="str">
            <v>3.5.22</v>
          </cell>
          <cell r="AO14" t="str">
            <v>3.5.23</v>
          </cell>
          <cell r="AP14" t="str">
            <v>3.5.24</v>
          </cell>
          <cell r="AQ14" t="str">
            <v>3.5.25</v>
          </cell>
          <cell r="AR14" t="str">
            <v>3.5.26</v>
          </cell>
          <cell r="AS14" t="str">
            <v>3.5.27</v>
          </cell>
          <cell r="AT14" t="str">
            <v>3.5.28</v>
          </cell>
          <cell r="AU14" t="str">
            <v>3.5.29</v>
          </cell>
          <cell r="AV14" t="str">
            <v>3.5.30</v>
          </cell>
          <cell r="AW14" t="str">
            <v>3.5.31</v>
          </cell>
          <cell r="AX14" t="str">
            <v>3.5.32</v>
          </cell>
          <cell r="AY14" t="str">
            <v>3.5.33</v>
          </cell>
          <cell r="AZ14" t="str">
            <v>3.5.34</v>
          </cell>
          <cell r="BA14" t="str">
            <v>3.5.35</v>
          </cell>
          <cell r="BB14" t="str">
            <v>3.5.36</v>
          </cell>
          <cell r="BC14" t="str">
            <v>3.5.37</v>
          </cell>
          <cell r="BD14" t="str">
            <v>3.5.38</v>
          </cell>
          <cell r="BE14" t="str">
            <v>3.5.39</v>
          </cell>
          <cell r="BF14" t="str">
            <v>3.5.40</v>
          </cell>
          <cell r="BG14" t="str">
            <v>3.5.41</v>
          </cell>
          <cell r="BH14" t="str">
            <v>3.5.42</v>
          </cell>
          <cell r="BI14" t="str">
            <v>3.5.43</v>
          </cell>
          <cell r="BJ14" t="str">
            <v>3.5.44</v>
          </cell>
          <cell r="BK14" t="str">
            <v>3.5.45</v>
          </cell>
          <cell r="BL14" t="str">
            <v>3.5.46</v>
          </cell>
          <cell r="BM14" t="str">
            <v>3.5.47</v>
          </cell>
          <cell r="BN14" t="str">
            <v>3.5.48</v>
          </cell>
          <cell r="BO14" t="str">
            <v>3.5.49</v>
          </cell>
          <cell r="BP14" t="str">
            <v>3.5.50</v>
          </cell>
          <cell r="BQ14" t="str">
            <v>3.5.51</v>
          </cell>
          <cell r="BR14" t="str">
            <v>3.5.52</v>
          </cell>
          <cell r="BS14" t="str">
            <v>3.5.53</v>
          </cell>
          <cell r="BT14" t="str">
            <v>3.5.54</v>
          </cell>
          <cell r="BU14" t="str">
            <v>3.5.55</v>
          </cell>
          <cell r="BV14" t="str">
            <v>3.5.56</v>
          </cell>
          <cell r="BW14" t="str">
            <v>3.5.57</v>
          </cell>
          <cell r="BX14" t="str">
            <v>3.5.58</v>
          </cell>
          <cell r="BY14" t="str">
            <v>3.5.59</v>
          </cell>
          <cell r="BZ14" t="str">
            <v>3.5.60</v>
          </cell>
          <cell r="CA14" t="str">
            <v>3.5.61</v>
          </cell>
          <cell r="CB14" t="str">
            <v>3.5.62</v>
          </cell>
          <cell r="CC14" t="str">
            <v>3.5.63</v>
          </cell>
          <cell r="CD14" t="str">
            <v>3.5.64</v>
          </cell>
          <cell r="CE14" t="str">
            <v>3.5.65</v>
          </cell>
          <cell r="CF14" t="str">
            <v>3.5.66</v>
          </cell>
          <cell r="CG14" t="str">
            <v>3.5.67</v>
          </cell>
          <cell r="CH14" t="str">
            <v>3.5.68</v>
          </cell>
          <cell r="CI14" t="str">
            <v>3.5.69</v>
          </cell>
          <cell r="CJ14" t="str">
            <v>3.5.70</v>
          </cell>
          <cell r="CK14" t="str">
            <v>3.5.71</v>
          </cell>
          <cell r="CL14" t="str">
            <v>3.5.72</v>
          </cell>
          <cell r="CM14" t="str">
            <v>3.5.73</v>
          </cell>
          <cell r="CN14" t="str">
            <v>3.5.74</v>
          </cell>
          <cell r="CO14" t="str">
            <v>3.5.75</v>
          </cell>
          <cell r="CP14" t="str">
            <v>3.5.76</v>
          </cell>
          <cell r="CQ14" t="str">
            <v>3.5.77</v>
          </cell>
          <cell r="CR14" t="str">
            <v>3.5.78</v>
          </cell>
          <cell r="CS14" t="str">
            <v>3.5.79</v>
          </cell>
          <cell r="CT14" t="str">
            <v>3.5.80</v>
          </cell>
          <cell r="CV14" t="str">
            <v>3.7</v>
          </cell>
          <cell r="CW14" t="str">
            <v>4.1</v>
          </cell>
          <cell r="CX14" t="str">
            <v>4.1.1</v>
          </cell>
          <cell r="CY14" t="str">
            <v>4.2</v>
          </cell>
          <cell r="CZ14" t="str">
            <v>4.2.1</v>
          </cell>
          <cell r="DA14" t="str">
            <v>5</v>
          </cell>
          <cell r="DB14" t="str">
            <v>5.1</v>
          </cell>
          <cell r="DC14" t="str">
            <v>5.2</v>
          </cell>
          <cell r="DD14" t="str">
            <v>5.2.1</v>
          </cell>
          <cell r="DE14" t="str">
            <v>5.2.2</v>
          </cell>
          <cell r="DG14" t="str">
            <v>5.2.2.</v>
          </cell>
          <cell r="DI14" t="str">
            <v>5.2.2.1</v>
          </cell>
          <cell r="DJ14" t="str">
            <v>5.2.2.2</v>
          </cell>
          <cell r="DK14" t="str">
            <v>5.2.2.3</v>
          </cell>
          <cell r="DL14" t="str">
            <v>5.2.2.4</v>
          </cell>
          <cell r="DM14" t="str">
            <v>5.2.2.5</v>
          </cell>
          <cell r="DN14" t="str">
            <v>5.2.2.6</v>
          </cell>
          <cell r="DO14" t="str">
            <v>5.2.2.7</v>
          </cell>
          <cell r="DP14" t="str">
            <v>5.2.2.8</v>
          </cell>
          <cell r="DQ14" t="str">
            <v>5.2.2.9</v>
          </cell>
          <cell r="DR14" t="str">
            <v>5.2.2.10</v>
          </cell>
          <cell r="DS14" t="str">
            <v>5.2.2.11</v>
          </cell>
          <cell r="DT14" t="str">
            <v>5.2.2.12</v>
          </cell>
          <cell r="DU14" t="str">
            <v>5.2.2.13</v>
          </cell>
          <cell r="DV14" t="str">
            <v>5.2.2.14</v>
          </cell>
          <cell r="DW14" t="str">
            <v>5.2.2.15</v>
          </cell>
          <cell r="DX14" t="str">
            <v>5.2.2.16</v>
          </cell>
          <cell r="DY14" t="str">
            <v>5.2.2.17</v>
          </cell>
          <cell r="DZ14" t="str">
            <v>5.2.2.18</v>
          </cell>
          <cell r="EA14" t="str">
            <v>5.2.2.19</v>
          </cell>
          <cell r="EB14" t="str">
            <v>5.2.2.20</v>
          </cell>
          <cell r="EC14" t="str">
            <v>5.2.2.21</v>
          </cell>
          <cell r="ED14" t="str">
            <v>5.2.2.22</v>
          </cell>
          <cell r="EE14" t="str">
            <v>5.2.2.23</v>
          </cell>
          <cell r="EF14" t="str">
            <v>5.2.2.24</v>
          </cell>
          <cell r="EG14" t="str">
            <v>5.2.2.25</v>
          </cell>
          <cell r="EH14" t="str">
            <v>5.2.2.26</v>
          </cell>
          <cell r="EI14" t="str">
            <v>5.2.2.27</v>
          </cell>
          <cell r="EJ14" t="str">
            <v>5.2.2.28</v>
          </cell>
          <cell r="EK14" t="str">
            <v>5.2.2.29</v>
          </cell>
          <cell r="EL14" t="str">
            <v>5.2.2.30</v>
          </cell>
          <cell r="EM14" t="str">
            <v>5.2.2.31</v>
          </cell>
          <cell r="EN14" t="str">
            <v>5.2.2.32</v>
          </cell>
          <cell r="EO14" t="str">
            <v>5.2.2.33</v>
          </cell>
          <cell r="EP14" t="str">
            <v>5.2.2.34</v>
          </cell>
          <cell r="EQ14" t="str">
            <v>5.2.2.35</v>
          </cell>
          <cell r="ER14" t="str">
            <v>5.2.2.36</v>
          </cell>
          <cell r="ES14" t="str">
            <v>5.2.2.37</v>
          </cell>
          <cell r="ET14" t="str">
            <v>5.2.2.38</v>
          </cell>
          <cell r="EU14" t="str">
            <v>5.2.2.39</v>
          </cell>
          <cell r="EV14" t="str">
            <v>5.2.2.40</v>
          </cell>
          <cell r="EW14" t="str">
            <v>5.2.2.41</v>
          </cell>
          <cell r="EX14" t="str">
            <v>5.2.2.42</v>
          </cell>
          <cell r="EY14" t="str">
            <v>5.2.2.43</v>
          </cell>
          <cell r="EZ14" t="str">
            <v>5.2.2.44</v>
          </cell>
          <cell r="FA14" t="str">
            <v>5.2.2.45</v>
          </cell>
          <cell r="FB14" t="str">
            <v>5.2.2.46</v>
          </cell>
          <cell r="FC14" t="str">
            <v>5.2.2.47</v>
          </cell>
          <cell r="FD14" t="str">
            <v>5.2.2.48</v>
          </cell>
          <cell r="FE14" t="str">
            <v>5.2.2.49</v>
          </cell>
          <cell r="FF14" t="str">
            <v>5.2.2.50</v>
          </cell>
          <cell r="FG14" t="str">
            <v>5.2.2.51</v>
          </cell>
          <cell r="FH14" t="str">
            <v>5.2.2.52</v>
          </cell>
          <cell r="FI14" t="str">
            <v>5.2.2.53</v>
          </cell>
          <cell r="FJ14" t="str">
            <v>5.2.2.54</v>
          </cell>
          <cell r="FK14" t="str">
            <v>5.2.2.55</v>
          </cell>
          <cell r="FL14" t="str">
            <v>5.2.2.56</v>
          </cell>
          <cell r="FM14" t="str">
            <v>5.2.2.57</v>
          </cell>
          <cell r="FN14" t="str">
            <v>5.2.2.58</v>
          </cell>
          <cell r="FO14" t="str">
            <v>5.2.2.59</v>
          </cell>
          <cell r="FP14" t="str">
            <v>5.2.2.60</v>
          </cell>
          <cell r="FQ14" t="str">
            <v>5.2.2.61</v>
          </cell>
          <cell r="FR14" t="str">
            <v>5.2.2.62</v>
          </cell>
          <cell r="FS14" t="str">
            <v>5.2.2.63</v>
          </cell>
          <cell r="FT14" t="str">
            <v>5.2.2.64</v>
          </cell>
          <cell r="FU14" t="str">
            <v>5.2.2.65</v>
          </cell>
          <cell r="FV14" t="str">
            <v>5.2.2.66</v>
          </cell>
          <cell r="FW14" t="str">
            <v>5.2.2.67</v>
          </cell>
          <cell r="FX14" t="str">
            <v>5.2.2.68</v>
          </cell>
          <cell r="FY14" t="str">
            <v>5.2.2.69</v>
          </cell>
          <cell r="FZ14" t="str">
            <v>5.2.2.70</v>
          </cell>
          <cell r="GA14" t="str">
            <v>5.2.2.71</v>
          </cell>
          <cell r="GB14" t="str">
            <v>5.2.2.72</v>
          </cell>
          <cell r="GC14" t="str">
            <v>5.2.2.73</v>
          </cell>
          <cell r="GD14" t="str">
            <v>5.2.2.74</v>
          </cell>
          <cell r="GE14" t="str">
            <v>5.2.2.75</v>
          </cell>
          <cell r="GF14" t="str">
            <v>5.2.2.76</v>
          </cell>
          <cell r="GG14" t="str">
            <v>5.2.2.77</v>
          </cell>
          <cell r="GH14" t="str">
            <v>5.2.2.78</v>
          </cell>
          <cell r="GI14" t="str">
            <v>5.2.2.79</v>
          </cell>
          <cell r="GJ14" t="str">
            <v>5.2.2.80</v>
          </cell>
          <cell r="GL14" t="str">
            <v>5.2.3</v>
          </cell>
          <cell r="GM14" t="str">
            <v>5.2.3.1</v>
          </cell>
          <cell r="GN14" t="str">
            <v>5.2.3.2</v>
          </cell>
          <cell r="GO14" t="str">
            <v>5.2.3.3</v>
          </cell>
        </row>
        <row r="15">
          <cell r="F15">
            <v>0</v>
          </cell>
          <cell r="G15" t="str">
            <v>Всего по МО</v>
          </cell>
          <cell r="H15">
            <v>65797912.390000008</v>
          </cell>
          <cell r="I15">
            <v>794865.25999999989</v>
          </cell>
          <cell r="J15">
            <v>26289801</v>
          </cell>
          <cell r="K15">
            <v>0</v>
          </cell>
          <cell r="L15">
            <v>7863</v>
          </cell>
          <cell r="M15">
            <v>0</v>
          </cell>
          <cell r="N15">
            <v>2067203</v>
          </cell>
          <cell r="O15">
            <v>7234610</v>
          </cell>
          <cell r="Q15">
            <v>0</v>
          </cell>
          <cell r="S15">
            <v>300000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6917592.5</v>
          </cell>
          <cell r="AC15">
            <v>0</v>
          </cell>
          <cell r="AD15">
            <v>0</v>
          </cell>
          <cell r="AE15">
            <v>17017.5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V15">
            <v>16980125</v>
          </cell>
          <cell r="CW15">
            <v>7234610</v>
          </cell>
          <cell r="CX15">
            <v>0</v>
          </cell>
          <cell r="CY15">
            <v>1153762.3999999997</v>
          </cell>
          <cell r="CZ15">
            <v>0</v>
          </cell>
          <cell r="DA15">
            <v>47101618.529999994</v>
          </cell>
          <cell r="DB15">
            <v>2453413.7500000019</v>
          </cell>
          <cell r="DC15">
            <v>44648204.780000009</v>
          </cell>
          <cell r="DD15">
            <v>38552</v>
          </cell>
          <cell r="DE15">
            <v>1153762.3999999999</v>
          </cell>
          <cell r="DG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71614.89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751496</v>
          </cell>
          <cell r="DX15">
            <v>0</v>
          </cell>
          <cell r="DY15">
            <v>0</v>
          </cell>
          <cell r="DZ15">
            <v>65382.35</v>
          </cell>
          <cell r="EA15">
            <v>17722.32</v>
          </cell>
          <cell r="EB15">
            <v>96364.06</v>
          </cell>
          <cell r="EC15">
            <v>70450.42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15350</v>
          </cell>
          <cell r="EI15">
            <v>58328.41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4627.95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0</v>
          </cell>
          <cell r="FY15">
            <v>0</v>
          </cell>
          <cell r="FZ15">
            <v>0</v>
          </cell>
          <cell r="GA15">
            <v>0</v>
          </cell>
          <cell r="GB15">
            <v>0</v>
          </cell>
          <cell r="GC15">
            <v>0</v>
          </cell>
          <cell r="GD15">
            <v>0</v>
          </cell>
          <cell r="GE15">
            <v>2426</v>
          </cell>
          <cell r="GF15">
            <v>0</v>
          </cell>
          <cell r="GG15">
            <v>0</v>
          </cell>
          <cell r="GH15">
            <v>0</v>
          </cell>
          <cell r="GI15">
            <v>0</v>
          </cell>
          <cell r="GJ15">
            <v>0</v>
          </cell>
          <cell r="GL15">
            <v>43455890.380000003</v>
          </cell>
          <cell r="GM15">
            <v>4823586.8299999982</v>
          </cell>
          <cell r="GN15">
            <v>27485098.25</v>
          </cell>
          <cell r="GO15">
            <v>11147205.300000003</v>
          </cell>
        </row>
        <row r="16">
          <cell r="F16">
            <v>0</v>
          </cell>
        </row>
        <row r="17">
          <cell r="F17">
            <v>1</v>
          </cell>
          <cell r="G17" t="str">
            <v>ОАО "ТГК-1" филиал "Невский"</v>
          </cell>
          <cell r="H17">
            <v>22216026</v>
          </cell>
          <cell r="J17">
            <v>22216026</v>
          </cell>
          <cell r="N17">
            <v>1776006</v>
          </cell>
          <cell r="O17">
            <v>4881410</v>
          </cell>
          <cell r="AB17">
            <v>4864392.5</v>
          </cell>
          <cell r="AE17">
            <v>17017.5</v>
          </cell>
          <cell r="CV17">
            <v>15558610</v>
          </cell>
        </row>
        <row r="18">
          <cell r="F18">
            <v>2</v>
          </cell>
          <cell r="G18" t="str">
            <v>ОАО "ТГК-1" филиал "Невский"</v>
          </cell>
          <cell r="H18">
            <v>15258610</v>
          </cell>
          <cell r="J18">
            <v>0</v>
          </cell>
          <cell r="O18">
            <v>0</v>
          </cell>
          <cell r="CW18">
            <v>300000</v>
          </cell>
          <cell r="DA18">
            <v>15558610</v>
          </cell>
          <cell r="DB18">
            <v>0</v>
          </cell>
          <cell r="DC18">
            <v>15558610</v>
          </cell>
          <cell r="DD18">
            <v>0</v>
          </cell>
          <cell r="DE18">
            <v>133957.55000000002</v>
          </cell>
          <cell r="EA18">
            <v>11550.77</v>
          </cell>
          <cell r="EC18">
            <v>59450.42</v>
          </cell>
          <cell r="EI18">
            <v>58328.41</v>
          </cell>
          <cell r="FF18">
            <v>4627.95</v>
          </cell>
          <cell r="GL18">
            <v>15424652.449999999</v>
          </cell>
          <cell r="GM18">
            <v>1831767</v>
          </cell>
          <cell r="GN18">
            <v>10382920</v>
          </cell>
          <cell r="GO18">
            <v>3209965.4499999993</v>
          </cell>
        </row>
        <row r="19">
          <cell r="F19">
            <v>3</v>
          </cell>
          <cell r="G19" t="str">
            <v>ОАО "Теплосеть Санкт-Петербурга"</v>
          </cell>
        </row>
        <row r="20">
          <cell r="F20">
            <v>4</v>
          </cell>
          <cell r="G20" t="str">
            <v>ОАО "ИНТЕР РАО ЕЭС" (филиал "Северо-Западная ТЭЦ")</v>
          </cell>
          <cell r="H20">
            <v>1210000</v>
          </cell>
          <cell r="J20">
            <v>1210000</v>
          </cell>
          <cell r="O20">
            <v>1210000</v>
          </cell>
          <cell r="AB20">
            <v>1210000</v>
          </cell>
        </row>
        <row r="21">
          <cell r="F21">
            <v>5</v>
          </cell>
          <cell r="G21" t="str">
            <v>ОАО "Юго-Западная ТЭЦ"</v>
          </cell>
          <cell r="H21">
            <v>410000</v>
          </cell>
          <cell r="J21">
            <v>410000</v>
          </cell>
          <cell r="O21">
            <v>410000</v>
          </cell>
          <cell r="AB21">
            <v>410000</v>
          </cell>
        </row>
        <row r="22">
          <cell r="F22">
            <v>6</v>
          </cell>
          <cell r="G22" t="str">
            <v>ЗАО "ГСР ТЭЦ"</v>
          </cell>
          <cell r="H22">
            <v>1457770.04</v>
          </cell>
          <cell r="I22">
            <v>36255.040000000001</v>
          </cell>
          <cell r="J22">
            <v>1421515</v>
          </cell>
          <cell r="O22">
            <v>0</v>
          </cell>
          <cell r="CV22">
            <v>1421515</v>
          </cell>
        </row>
        <row r="23">
          <cell r="F23">
            <v>7</v>
          </cell>
          <cell r="G23" t="str">
            <v>ЗАО "ГСР ТЭЦ"</v>
          </cell>
          <cell r="H23">
            <v>1421515</v>
          </cell>
          <cell r="J23">
            <v>0</v>
          </cell>
          <cell r="O23">
            <v>0</v>
          </cell>
          <cell r="DA23">
            <v>1421515</v>
          </cell>
          <cell r="DB23">
            <v>74914</v>
          </cell>
          <cell r="DC23">
            <v>1346601</v>
          </cell>
          <cell r="DE23">
            <v>751496</v>
          </cell>
          <cell r="DW23">
            <v>751496</v>
          </cell>
          <cell r="GL23">
            <v>595105</v>
          </cell>
          <cell r="GO23">
            <v>595105</v>
          </cell>
        </row>
        <row r="24">
          <cell r="F24">
            <v>8</v>
          </cell>
          <cell r="G24" t="str">
            <v>ООО "Обуховоэнерго"</v>
          </cell>
          <cell r="H24">
            <v>651362</v>
          </cell>
          <cell r="I24">
            <v>50570</v>
          </cell>
          <cell r="J24">
            <v>600792</v>
          </cell>
          <cell r="L24">
            <v>1153</v>
          </cell>
          <cell r="N24">
            <v>166439</v>
          </cell>
          <cell r="O24">
            <v>433200</v>
          </cell>
          <cell r="AB24">
            <v>433200</v>
          </cell>
        </row>
        <row r="25">
          <cell r="F25">
            <v>9</v>
          </cell>
          <cell r="G25" t="str">
            <v>ОАО "НПО ЦКТИ"</v>
          </cell>
          <cell r="H25">
            <v>469520</v>
          </cell>
          <cell r="I25">
            <v>38052</v>
          </cell>
          <cell r="J25">
            <v>431468</v>
          </cell>
          <cell r="L25">
            <v>6710</v>
          </cell>
          <cell r="N25">
            <v>124758</v>
          </cell>
          <cell r="O25">
            <v>300000</v>
          </cell>
          <cell r="S25">
            <v>300000</v>
          </cell>
        </row>
        <row r="26">
          <cell r="F26">
            <v>10</v>
          </cell>
          <cell r="G26" t="str">
            <v>ГУП "ТЭК СПб"</v>
          </cell>
          <cell r="H26">
            <v>12848188.079999998</v>
          </cell>
          <cell r="I26">
            <v>511420</v>
          </cell>
          <cell r="J26">
            <v>0</v>
          </cell>
          <cell r="O26">
            <v>0</v>
          </cell>
          <cell r="CW26">
            <v>6917592.5</v>
          </cell>
          <cell r="CY26">
            <v>71614.89</v>
          </cell>
          <cell r="DA26">
            <v>19325975.469999999</v>
          </cell>
          <cell r="DB26">
            <v>1990575.47</v>
          </cell>
          <cell r="DC26">
            <v>17335400</v>
          </cell>
          <cell r="DD26">
            <v>26400</v>
          </cell>
          <cell r="DE26">
            <v>194267.96</v>
          </cell>
          <cell r="DZ26">
            <v>65382.35</v>
          </cell>
          <cell r="EA26">
            <v>6171.5499999999993</v>
          </cell>
          <cell r="EB26">
            <v>96364.06</v>
          </cell>
          <cell r="EC26">
            <v>11000</v>
          </cell>
          <cell r="EH26">
            <v>15350</v>
          </cell>
          <cell r="GL26">
            <v>17114732.039999999</v>
          </cell>
          <cell r="GM26">
            <v>1713400</v>
          </cell>
          <cell r="GN26">
            <v>13524000</v>
          </cell>
          <cell r="GO26">
            <v>1877332.04</v>
          </cell>
        </row>
        <row r="27">
          <cell r="F27">
            <v>11</v>
          </cell>
          <cell r="G27" t="str">
            <v>ГУП "ТЭК СПб"</v>
          </cell>
        </row>
        <row r="28">
          <cell r="F28">
            <v>12</v>
          </cell>
          <cell r="G28" t="str">
            <v>ЗАО "Тепломагистраль"</v>
          </cell>
        </row>
        <row r="29">
          <cell r="F29">
            <v>13</v>
          </cell>
          <cell r="G29" t="str">
            <v>ООО "Петербургтеплоэнерго"</v>
          </cell>
          <cell r="H29">
            <v>3163358.67</v>
          </cell>
          <cell r="I29">
            <v>58103.51</v>
          </cell>
          <cell r="J29">
            <v>0</v>
          </cell>
          <cell r="O29">
            <v>0</v>
          </cell>
          <cell r="CW29">
            <v>17017.5</v>
          </cell>
          <cell r="DA29">
            <v>3122272.66</v>
          </cell>
          <cell r="DB29">
            <v>154644.66</v>
          </cell>
          <cell r="DC29">
            <v>2967628</v>
          </cell>
          <cell r="DD29">
            <v>4538</v>
          </cell>
          <cell r="DE29">
            <v>486</v>
          </cell>
          <cell r="DR29">
            <v>240</v>
          </cell>
          <cell r="GE29">
            <v>246</v>
          </cell>
          <cell r="GL29">
            <v>2962604</v>
          </cell>
          <cell r="GM29">
            <v>680529</v>
          </cell>
          <cell r="GN29">
            <v>1827205</v>
          </cell>
          <cell r="GO29">
            <v>454870</v>
          </cell>
        </row>
        <row r="30">
          <cell r="F30">
            <v>14</v>
          </cell>
          <cell r="G30" t="str">
            <v>ООО "Петербургтеплоэнерго"</v>
          </cell>
        </row>
        <row r="31">
          <cell r="F31">
            <v>15</v>
          </cell>
          <cell r="G31" t="str">
            <v>ЗАО "Лентеплоснаб"</v>
          </cell>
          <cell r="H31">
            <v>1387034.5300000003</v>
          </cell>
          <cell r="I31">
            <v>36201.599999999999</v>
          </cell>
          <cell r="J31">
            <v>0</v>
          </cell>
          <cell r="O31">
            <v>0</v>
          </cell>
          <cell r="CY31">
            <v>751496</v>
          </cell>
          <cell r="DA31">
            <v>2102328.9300000002</v>
          </cell>
          <cell r="DB31">
            <v>144092.93</v>
          </cell>
          <cell r="DC31">
            <v>1958236</v>
          </cell>
          <cell r="DD31">
            <v>7614</v>
          </cell>
          <cell r="DE31">
            <v>0</v>
          </cell>
          <cell r="GL31">
            <v>1950622</v>
          </cell>
          <cell r="GM31">
            <v>313110</v>
          </cell>
          <cell r="GN31">
            <v>1452927</v>
          </cell>
          <cell r="GO31">
            <v>184585</v>
          </cell>
        </row>
        <row r="32">
          <cell r="F32">
            <v>16</v>
          </cell>
          <cell r="G32" t="str">
            <v>ЗАО "Энергетическая компания "Теплогарант"</v>
          </cell>
          <cell r="H32">
            <v>131560</v>
          </cell>
          <cell r="I32">
            <v>2017.8</v>
          </cell>
          <cell r="J32">
            <v>0</v>
          </cell>
          <cell r="O32">
            <v>0</v>
          </cell>
          <cell r="DA32">
            <v>129542.20000000001</v>
          </cell>
          <cell r="DC32">
            <v>129542.20000000001</v>
          </cell>
          <cell r="DE32">
            <v>0</v>
          </cell>
          <cell r="GL32">
            <v>129542.20000000001</v>
          </cell>
          <cell r="GN32">
            <v>100751.41</v>
          </cell>
          <cell r="GO32">
            <v>28790.79</v>
          </cell>
        </row>
        <row r="33">
          <cell r="F33">
            <v>17</v>
          </cell>
          <cell r="G33" t="str">
            <v>ЗАО "КировТЭК"</v>
          </cell>
          <cell r="H33">
            <v>156635</v>
          </cell>
          <cell r="I33">
            <v>15570</v>
          </cell>
          <cell r="J33">
            <v>0</v>
          </cell>
          <cell r="O33">
            <v>0</v>
          </cell>
          <cell r="DA33">
            <v>141065</v>
          </cell>
          <cell r="DB33">
            <v>17730</v>
          </cell>
          <cell r="DC33">
            <v>123335</v>
          </cell>
          <cell r="DE33">
            <v>0</v>
          </cell>
          <cell r="GL33">
            <v>123335</v>
          </cell>
          <cell r="GO33">
            <v>123335</v>
          </cell>
        </row>
        <row r="34">
          <cell r="F34">
            <v>18</v>
          </cell>
          <cell r="G34" t="str">
            <v>ГОУВПО "Санкт-Петербургский государственный политехнический университет"</v>
          </cell>
          <cell r="H34">
            <v>46949.659999999989</v>
          </cell>
          <cell r="I34">
            <v>1338.07</v>
          </cell>
          <cell r="J34">
            <v>0</v>
          </cell>
          <cell r="O34">
            <v>0</v>
          </cell>
          <cell r="CY34">
            <v>65382.35</v>
          </cell>
          <cell r="DA34">
            <v>110993.93999999999</v>
          </cell>
          <cell r="DB34">
            <v>5549.7</v>
          </cell>
          <cell r="DC34">
            <v>105444.23999999999</v>
          </cell>
          <cell r="DE34">
            <v>0</v>
          </cell>
          <cell r="GL34">
            <v>105444.23999999999</v>
          </cell>
          <cell r="GM34">
            <v>99913.54</v>
          </cell>
          <cell r="GN34">
            <v>4870.72</v>
          </cell>
          <cell r="GO34">
            <v>659.98</v>
          </cell>
        </row>
        <row r="35">
          <cell r="F35">
            <v>19</v>
          </cell>
          <cell r="G35" t="str">
            <v>ОАО "Производственное объединение "Баррикада"</v>
          </cell>
          <cell r="H35">
            <v>95476.4</v>
          </cell>
          <cell r="I35">
            <v>1112.25</v>
          </cell>
          <cell r="J35">
            <v>0</v>
          </cell>
          <cell r="O35">
            <v>0</v>
          </cell>
          <cell r="CY35">
            <v>17722.32</v>
          </cell>
          <cell r="DA35">
            <v>112086.47</v>
          </cell>
          <cell r="DB35">
            <v>1362.4</v>
          </cell>
          <cell r="DC35">
            <v>110724.07</v>
          </cell>
          <cell r="DE35">
            <v>0</v>
          </cell>
          <cell r="GL35">
            <v>110724.07</v>
          </cell>
          <cell r="GM35">
            <v>599.1</v>
          </cell>
          <cell r="GN35">
            <v>3240.48</v>
          </cell>
          <cell r="GO35">
            <v>106884.49</v>
          </cell>
        </row>
        <row r="36">
          <cell r="F36">
            <v>20</v>
          </cell>
          <cell r="G36" t="str">
            <v>ОАО "Аэропорт "Пулково"</v>
          </cell>
          <cell r="H36">
            <v>0</v>
          </cell>
          <cell r="J36">
            <v>0</v>
          </cell>
          <cell r="O36">
            <v>0</v>
          </cell>
          <cell r="CY36">
            <v>96364.06</v>
          </cell>
          <cell r="DA36">
            <v>96364.06</v>
          </cell>
          <cell r="DB36">
            <v>4326.75</v>
          </cell>
          <cell r="DC36">
            <v>92037.31</v>
          </cell>
          <cell r="DE36">
            <v>0</v>
          </cell>
          <cell r="GL36">
            <v>92037.31</v>
          </cell>
          <cell r="GM36">
            <v>13832.09</v>
          </cell>
          <cell r="GO36">
            <v>78205.22</v>
          </cell>
        </row>
        <row r="37">
          <cell r="F37">
            <v>21</v>
          </cell>
          <cell r="G37" t="str">
            <v>ОАО "ЛОМО"</v>
          </cell>
          <cell r="H37">
            <v>21525.78999999999</v>
          </cell>
          <cell r="I37">
            <v>247.55</v>
          </cell>
          <cell r="J37">
            <v>0</v>
          </cell>
          <cell r="O37">
            <v>0</v>
          </cell>
          <cell r="CY37">
            <v>70450.42</v>
          </cell>
          <cell r="DA37">
            <v>91728.659999999989</v>
          </cell>
          <cell r="DB37">
            <v>6347.62</v>
          </cell>
          <cell r="DC37">
            <v>85381.04</v>
          </cell>
          <cell r="DE37">
            <v>0</v>
          </cell>
          <cell r="GL37">
            <v>85381.04</v>
          </cell>
          <cell r="GN37">
            <v>466.1</v>
          </cell>
          <cell r="GO37">
            <v>84914.939999999988</v>
          </cell>
        </row>
        <row r="38">
          <cell r="F38">
            <v>22</v>
          </cell>
          <cell r="G38" t="str">
            <v>ООО "Энергосервис"</v>
          </cell>
          <cell r="H38">
            <v>76801.31</v>
          </cell>
          <cell r="I38">
            <v>2839.43</v>
          </cell>
          <cell r="J38">
            <v>0</v>
          </cell>
          <cell r="O38">
            <v>0</v>
          </cell>
          <cell r="DA38">
            <v>73961.88</v>
          </cell>
          <cell r="DB38">
            <v>1528.88</v>
          </cell>
          <cell r="DC38">
            <v>72433</v>
          </cell>
          <cell r="DE38">
            <v>0</v>
          </cell>
          <cell r="GL38">
            <v>72433</v>
          </cell>
          <cell r="GM38">
            <v>71161.179999999993</v>
          </cell>
          <cell r="GN38">
            <v>810.94</v>
          </cell>
          <cell r="GO38">
            <v>460.88000000000693</v>
          </cell>
        </row>
        <row r="39">
          <cell r="F39">
            <v>23</v>
          </cell>
          <cell r="G39" t="str">
            <v>ОАО "Научно-производственный комплекс "Северная заря"</v>
          </cell>
          <cell r="H39">
            <v>78206.75</v>
          </cell>
          <cell r="I39">
            <v>5517.75</v>
          </cell>
          <cell r="J39">
            <v>0</v>
          </cell>
          <cell r="O39">
            <v>0</v>
          </cell>
          <cell r="DA39">
            <v>72689</v>
          </cell>
          <cell r="DB39">
            <v>1618</v>
          </cell>
          <cell r="DC39">
            <v>71071</v>
          </cell>
          <cell r="DE39">
            <v>0</v>
          </cell>
          <cell r="GL39">
            <v>71071</v>
          </cell>
          <cell r="GM39">
            <v>949</v>
          </cell>
          <cell r="GO39">
            <v>70122</v>
          </cell>
        </row>
        <row r="40">
          <cell r="F40">
            <v>24</v>
          </cell>
          <cell r="G40" t="str">
            <v>ОАО "Светлана"</v>
          </cell>
          <cell r="H40">
            <v>71764</v>
          </cell>
          <cell r="I40">
            <v>2028</v>
          </cell>
          <cell r="J40">
            <v>0</v>
          </cell>
          <cell r="O40">
            <v>0</v>
          </cell>
          <cell r="DA40">
            <v>69736</v>
          </cell>
          <cell r="DB40">
            <v>4579</v>
          </cell>
          <cell r="DC40">
            <v>65157</v>
          </cell>
          <cell r="DE40">
            <v>0</v>
          </cell>
          <cell r="GL40">
            <v>65157</v>
          </cell>
          <cell r="GO40">
            <v>65157</v>
          </cell>
        </row>
        <row r="41">
          <cell r="F41">
            <v>25</v>
          </cell>
          <cell r="G41" t="str">
            <v>ООО "Пулковская ТЭЦ"</v>
          </cell>
          <cell r="H41">
            <v>68048.36</v>
          </cell>
          <cell r="I41">
            <v>3572.54</v>
          </cell>
          <cell r="J41">
            <v>0</v>
          </cell>
          <cell r="O41">
            <v>0</v>
          </cell>
          <cell r="DA41">
            <v>64475.820000000007</v>
          </cell>
          <cell r="DB41">
            <v>4337.75</v>
          </cell>
          <cell r="DC41">
            <v>60138.070000000007</v>
          </cell>
          <cell r="DE41">
            <v>0</v>
          </cell>
          <cell r="GL41">
            <v>60138.070000000007</v>
          </cell>
          <cell r="GM41">
            <v>313.81</v>
          </cell>
          <cell r="GN41">
            <v>5778.56</v>
          </cell>
          <cell r="GO41">
            <v>54045.700000000004</v>
          </cell>
        </row>
        <row r="42">
          <cell r="F42">
            <v>26</v>
          </cell>
          <cell r="G42" t="str">
            <v>ОАО "Морской порт Санкт-Петербург"</v>
          </cell>
          <cell r="H42">
            <v>48823.74</v>
          </cell>
          <cell r="I42">
            <v>3573.9</v>
          </cell>
          <cell r="J42">
            <v>0</v>
          </cell>
          <cell r="O42">
            <v>0</v>
          </cell>
          <cell r="CY42">
            <v>15350</v>
          </cell>
          <cell r="DA42">
            <v>60599.839999999997</v>
          </cell>
          <cell r="DB42">
            <v>3049.84</v>
          </cell>
          <cell r="DC42">
            <v>57550</v>
          </cell>
          <cell r="DE42">
            <v>0</v>
          </cell>
          <cell r="GL42">
            <v>57550</v>
          </cell>
          <cell r="GO42">
            <v>57550</v>
          </cell>
        </row>
        <row r="43">
          <cell r="F43">
            <v>27</v>
          </cell>
          <cell r="G43" t="str">
            <v>ООО "Фирма "РОСС"</v>
          </cell>
          <cell r="H43">
            <v>0</v>
          </cell>
          <cell r="J43">
            <v>0</v>
          </cell>
          <cell r="O43">
            <v>0</v>
          </cell>
          <cell r="CY43">
            <v>58328.41</v>
          </cell>
          <cell r="DA43">
            <v>58328.41</v>
          </cell>
          <cell r="DB43">
            <v>3091.41</v>
          </cell>
          <cell r="DC43">
            <v>55237</v>
          </cell>
          <cell r="DE43">
            <v>0</v>
          </cell>
          <cell r="GL43">
            <v>55237</v>
          </cell>
          <cell r="GM43">
            <v>2097</v>
          </cell>
          <cell r="GN43">
            <v>38166</v>
          </cell>
          <cell r="GO43">
            <v>14974</v>
          </cell>
        </row>
        <row r="44">
          <cell r="F44">
            <v>28</v>
          </cell>
          <cell r="G44" t="str">
            <v>С/х производственный кооператив "Племзавод "Детскосельский"</v>
          </cell>
          <cell r="H44">
            <v>53463.34</v>
          </cell>
          <cell r="I44">
            <v>1126.73</v>
          </cell>
          <cell r="J44">
            <v>0</v>
          </cell>
          <cell r="O44">
            <v>0</v>
          </cell>
          <cell r="DA44">
            <v>52336.609999999993</v>
          </cell>
          <cell r="DB44">
            <v>2234.77</v>
          </cell>
          <cell r="DC44">
            <v>50101.84</v>
          </cell>
          <cell r="DE44">
            <v>0</v>
          </cell>
          <cell r="GL44">
            <v>50101.84</v>
          </cell>
          <cell r="GM44">
            <v>2300</v>
          </cell>
          <cell r="GN44">
            <v>33076.629999999997</v>
          </cell>
          <cell r="GO44">
            <v>14725.21</v>
          </cell>
        </row>
        <row r="45">
          <cell r="F45">
            <v>29</v>
          </cell>
          <cell r="G45" t="str">
            <v>ОАО "Компонент"</v>
          </cell>
          <cell r="H45">
            <v>54742</v>
          </cell>
          <cell r="I45">
            <v>2874</v>
          </cell>
          <cell r="J45">
            <v>0</v>
          </cell>
          <cell r="O45">
            <v>0</v>
          </cell>
          <cell r="DA45">
            <v>51868</v>
          </cell>
          <cell r="DB45">
            <v>3672</v>
          </cell>
          <cell r="DC45">
            <v>48196</v>
          </cell>
          <cell r="DE45">
            <v>0</v>
          </cell>
          <cell r="GL45">
            <v>48196</v>
          </cell>
          <cell r="GM45">
            <v>887.35</v>
          </cell>
          <cell r="GN45">
            <v>19710.21</v>
          </cell>
          <cell r="GO45">
            <v>27598.440000000002</v>
          </cell>
        </row>
        <row r="46">
          <cell r="F46">
            <v>30</v>
          </cell>
          <cell r="G46" t="str">
            <v>ЗАО "ЭЭУК "Авангард-Энерго"</v>
          </cell>
        </row>
        <row r="47">
          <cell r="F47">
            <v>31</v>
          </cell>
          <cell r="G47" t="str">
            <v>ОАО "Головной завод"</v>
          </cell>
          <cell r="H47">
            <v>52699</v>
          </cell>
          <cell r="I47">
            <v>1842</v>
          </cell>
          <cell r="J47">
            <v>0</v>
          </cell>
          <cell r="O47">
            <v>0</v>
          </cell>
          <cell r="DA47">
            <v>50857</v>
          </cell>
          <cell r="DB47">
            <v>2911</v>
          </cell>
          <cell r="DC47">
            <v>47946</v>
          </cell>
          <cell r="DE47">
            <v>0</v>
          </cell>
          <cell r="GL47">
            <v>47946</v>
          </cell>
          <cell r="GO47">
            <v>47946</v>
          </cell>
        </row>
        <row r="48">
          <cell r="F48">
            <v>32</v>
          </cell>
          <cell r="G48" t="str">
            <v>ООО "ЭРМАС"</v>
          </cell>
          <cell r="H48">
            <v>48733.65</v>
          </cell>
          <cell r="I48">
            <v>1160.9000000000001</v>
          </cell>
          <cell r="J48">
            <v>0</v>
          </cell>
          <cell r="O48">
            <v>0</v>
          </cell>
          <cell r="DA48">
            <v>47572.75</v>
          </cell>
          <cell r="DB48">
            <v>1289.22</v>
          </cell>
          <cell r="DC48">
            <v>46283.53</v>
          </cell>
          <cell r="DE48">
            <v>0</v>
          </cell>
          <cell r="GL48">
            <v>46283.53</v>
          </cell>
          <cell r="GM48">
            <v>4855.8</v>
          </cell>
          <cell r="GN48">
            <v>9140</v>
          </cell>
          <cell r="GO48">
            <v>32287.729999999996</v>
          </cell>
        </row>
        <row r="49">
          <cell r="F49">
            <v>33</v>
          </cell>
          <cell r="G49" t="str">
            <v>ОАО "Аккумуляторная компания "Ригель"</v>
          </cell>
          <cell r="H49">
            <v>45679.56</v>
          </cell>
          <cell r="I49">
            <v>1728.84</v>
          </cell>
          <cell r="J49">
            <v>0</v>
          </cell>
          <cell r="O49">
            <v>0</v>
          </cell>
          <cell r="DA49">
            <v>43950.720000000001</v>
          </cell>
          <cell r="DB49">
            <v>1367.66</v>
          </cell>
          <cell r="DC49">
            <v>42583.06</v>
          </cell>
          <cell r="DE49">
            <v>0</v>
          </cell>
          <cell r="GL49">
            <v>42583.06</v>
          </cell>
          <cell r="GM49">
            <v>2768.71</v>
          </cell>
          <cell r="GO49">
            <v>39814.35</v>
          </cell>
        </row>
        <row r="50">
          <cell r="F50">
            <v>34</v>
          </cell>
          <cell r="G50" t="str">
            <v>ФГУП "Завод имени М.И.Калинина"</v>
          </cell>
          <cell r="H50">
            <v>46593.919999999998</v>
          </cell>
          <cell r="I50">
            <v>978.47</v>
          </cell>
          <cell r="J50">
            <v>0</v>
          </cell>
          <cell r="O50">
            <v>0</v>
          </cell>
          <cell r="DA50">
            <v>45615.45</v>
          </cell>
          <cell r="DB50">
            <v>3421.16</v>
          </cell>
          <cell r="DC50">
            <v>42194.29</v>
          </cell>
          <cell r="DE50">
            <v>0</v>
          </cell>
          <cell r="GL50">
            <v>42194.29</v>
          </cell>
          <cell r="GM50">
            <v>3300.75</v>
          </cell>
          <cell r="GN50">
            <v>449.8</v>
          </cell>
          <cell r="GO50">
            <v>38443.74</v>
          </cell>
        </row>
        <row r="51">
          <cell r="F51">
            <v>35</v>
          </cell>
          <cell r="G51" t="str">
            <v>ФГУП "НИИ командных приборов"</v>
          </cell>
          <cell r="H51">
            <v>45390</v>
          </cell>
          <cell r="I51">
            <v>1362</v>
          </cell>
          <cell r="J51">
            <v>0</v>
          </cell>
          <cell r="O51">
            <v>0</v>
          </cell>
          <cell r="DA51">
            <v>44028</v>
          </cell>
          <cell r="DB51">
            <v>2202</v>
          </cell>
          <cell r="DC51">
            <v>41826</v>
          </cell>
          <cell r="DE51">
            <v>0</v>
          </cell>
          <cell r="GL51">
            <v>41826</v>
          </cell>
          <cell r="GM51">
            <v>237</v>
          </cell>
          <cell r="GO51">
            <v>41589</v>
          </cell>
        </row>
        <row r="52">
          <cell r="F52">
            <v>36</v>
          </cell>
          <cell r="G52" t="str">
            <v>ФГУП "Научно-производственное предприятие "Краснознаменец"</v>
          </cell>
          <cell r="H52">
            <v>43721.830000000009</v>
          </cell>
          <cell r="I52">
            <v>1831.94</v>
          </cell>
          <cell r="J52">
            <v>0</v>
          </cell>
          <cell r="O52">
            <v>0</v>
          </cell>
          <cell r="DA52">
            <v>41889.890000000007</v>
          </cell>
          <cell r="DB52">
            <v>1872.48</v>
          </cell>
          <cell r="DC52">
            <v>40017.410000000003</v>
          </cell>
          <cell r="DE52">
            <v>0</v>
          </cell>
          <cell r="GL52">
            <v>40017.410000000003</v>
          </cell>
          <cell r="GN52">
            <v>3295.58</v>
          </cell>
          <cell r="GO52">
            <v>36721.83</v>
          </cell>
        </row>
        <row r="53">
          <cell r="F53">
            <v>37</v>
          </cell>
          <cell r="G53" t="str">
            <v>ООО "Петербургская торгово-промышленная компания"</v>
          </cell>
          <cell r="H53">
            <v>39907.480000000003</v>
          </cell>
          <cell r="I53">
            <v>654.48</v>
          </cell>
          <cell r="J53">
            <v>0</v>
          </cell>
          <cell r="O53">
            <v>0</v>
          </cell>
          <cell r="DA53">
            <v>39253</v>
          </cell>
          <cell r="DC53">
            <v>39253</v>
          </cell>
          <cell r="DE53">
            <v>0</v>
          </cell>
          <cell r="GL53">
            <v>39253</v>
          </cell>
          <cell r="GM53">
            <v>1910</v>
          </cell>
          <cell r="GN53">
            <v>7281</v>
          </cell>
          <cell r="GO53">
            <v>30062</v>
          </cell>
        </row>
        <row r="54">
          <cell r="F54">
            <v>38</v>
          </cell>
          <cell r="G54" t="str">
            <v>ЗАО "Пластполимер-Т"</v>
          </cell>
          <cell r="H54">
            <v>39637.540000000008</v>
          </cell>
          <cell r="I54">
            <v>420.16</v>
          </cell>
          <cell r="J54">
            <v>0</v>
          </cell>
          <cell r="O54">
            <v>0</v>
          </cell>
          <cell r="DA54">
            <v>39217.380000000005</v>
          </cell>
          <cell r="DB54">
            <v>494.14</v>
          </cell>
          <cell r="DC54">
            <v>38723.240000000005</v>
          </cell>
          <cell r="DE54">
            <v>0</v>
          </cell>
          <cell r="GL54">
            <v>38723.240000000005</v>
          </cell>
          <cell r="GM54">
            <v>99.88</v>
          </cell>
          <cell r="GN54">
            <v>2707.53</v>
          </cell>
          <cell r="GO54">
            <v>35915.83</v>
          </cell>
        </row>
        <row r="55">
          <cell r="F55">
            <v>39</v>
          </cell>
          <cell r="G55" t="str">
            <v>ООО "САНЛИТ-Т"</v>
          </cell>
          <cell r="H55">
            <v>38194.639999999999</v>
          </cell>
          <cell r="I55">
            <v>404.86</v>
          </cell>
          <cell r="J55">
            <v>0</v>
          </cell>
          <cell r="O55">
            <v>0</v>
          </cell>
          <cell r="DA55">
            <v>37789.78</v>
          </cell>
          <cell r="DB55">
            <v>657.78</v>
          </cell>
          <cell r="DC55">
            <v>37132</v>
          </cell>
          <cell r="DE55">
            <v>0</v>
          </cell>
          <cell r="GL55">
            <v>37132</v>
          </cell>
          <cell r="GM55">
            <v>5060</v>
          </cell>
          <cell r="GO55">
            <v>32072</v>
          </cell>
        </row>
        <row r="56">
          <cell r="F56">
            <v>40</v>
          </cell>
          <cell r="G56" t="str">
            <v>ЗАО "АТЭК"</v>
          </cell>
          <cell r="H56">
            <v>38719.879999999997</v>
          </cell>
          <cell r="I56">
            <v>904</v>
          </cell>
          <cell r="J56">
            <v>0</v>
          </cell>
          <cell r="O56">
            <v>0</v>
          </cell>
          <cell r="DA56">
            <v>37815.879999999997</v>
          </cell>
          <cell r="DB56">
            <v>1054.18</v>
          </cell>
          <cell r="DC56">
            <v>36761.699999999997</v>
          </cell>
          <cell r="DE56">
            <v>0</v>
          </cell>
          <cell r="GL56">
            <v>36761.699999999997</v>
          </cell>
          <cell r="GM56">
            <v>1056.6199999999999</v>
          </cell>
          <cell r="GO56">
            <v>35705.079999999994</v>
          </cell>
        </row>
        <row r="57">
          <cell r="F57">
            <v>41</v>
          </cell>
          <cell r="G57" t="str">
            <v>ООО "Энергопромсервис"</v>
          </cell>
          <cell r="H57">
            <v>35737</v>
          </cell>
          <cell r="I57">
            <v>178</v>
          </cell>
          <cell r="J57">
            <v>0</v>
          </cell>
          <cell r="O57">
            <v>0</v>
          </cell>
          <cell r="DA57">
            <v>35559</v>
          </cell>
          <cell r="DC57">
            <v>35559</v>
          </cell>
          <cell r="DE57">
            <v>0</v>
          </cell>
          <cell r="GL57">
            <v>35559</v>
          </cell>
          <cell r="GO57">
            <v>35559</v>
          </cell>
        </row>
        <row r="58">
          <cell r="F58">
            <v>42</v>
          </cell>
          <cell r="G58" t="str">
            <v>ОАО "Техприбор"</v>
          </cell>
          <cell r="H58">
            <v>38044.199999999997</v>
          </cell>
          <cell r="I58">
            <v>1082.52</v>
          </cell>
          <cell r="J58">
            <v>0</v>
          </cell>
          <cell r="O58">
            <v>0</v>
          </cell>
          <cell r="DA58">
            <v>36961.68</v>
          </cell>
          <cell r="DB58">
            <v>1815.68</v>
          </cell>
          <cell r="DC58">
            <v>35146</v>
          </cell>
          <cell r="DE58">
            <v>0</v>
          </cell>
          <cell r="GL58">
            <v>35146</v>
          </cell>
          <cell r="GM58">
            <v>3073</v>
          </cell>
          <cell r="GO58">
            <v>32073</v>
          </cell>
        </row>
        <row r="59">
          <cell r="F59">
            <v>43</v>
          </cell>
          <cell r="G59" t="str">
            <v>ООО "Энергокомпания "Теплопоставка"</v>
          </cell>
          <cell r="H59">
            <v>34536.9</v>
          </cell>
          <cell r="I59">
            <v>1062</v>
          </cell>
          <cell r="J59">
            <v>0</v>
          </cell>
          <cell r="O59">
            <v>0</v>
          </cell>
          <cell r="DA59">
            <v>33474.9</v>
          </cell>
          <cell r="DB59">
            <v>800</v>
          </cell>
          <cell r="DC59">
            <v>32674.9</v>
          </cell>
          <cell r="DE59">
            <v>0</v>
          </cell>
          <cell r="GL59">
            <v>32674.9</v>
          </cell>
          <cell r="GO59">
            <v>32674.9</v>
          </cell>
        </row>
        <row r="60">
          <cell r="F60">
            <v>44</v>
          </cell>
          <cell r="G60" t="str">
            <v>ООО "Юнит"</v>
          </cell>
          <cell r="H60">
            <v>32908.94</v>
          </cell>
          <cell r="I60">
            <v>608.82000000000005</v>
          </cell>
          <cell r="J60">
            <v>0</v>
          </cell>
          <cell r="O60">
            <v>0</v>
          </cell>
          <cell r="DA60">
            <v>32300.12</v>
          </cell>
          <cell r="DB60">
            <v>465.12</v>
          </cell>
          <cell r="DC60">
            <v>31835</v>
          </cell>
          <cell r="DE60">
            <v>0</v>
          </cell>
          <cell r="GL60">
            <v>31835</v>
          </cell>
          <cell r="GN60">
            <v>9400</v>
          </cell>
          <cell r="GO60">
            <v>22435</v>
          </cell>
        </row>
        <row r="61">
          <cell r="F61">
            <v>45</v>
          </cell>
          <cell r="G61" t="str">
            <v>ФГОУВПО "Петербургский государственный университет путей сообщения"</v>
          </cell>
          <cell r="H61">
            <v>29670</v>
          </cell>
          <cell r="I61">
            <v>371</v>
          </cell>
          <cell r="J61">
            <v>0</v>
          </cell>
          <cell r="O61">
            <v>0</v>
          </cell>
          <cell r="DA61">
            <v>29299</v>
          </cell>
          <cell r="DB61">
            <v>170</v>
          </cell>
          <cell r="DC61">
            <v>29129</v>
          </cell>
          <cell r="DE61">
            <v>0</v>
          </cell>
          <cell r="GL61">
            <v>29129</v>
          </cell>
          <cell r="GM61">
            <v>21149</v>
          </cell>
          <cell r="GN61">
            <v>7894</v>
          </cell>
          <cell r="GO61">
            <v>86</v>
          </cell>
        </row>
        <row r="62">
          <cell r="F62">
            <v>46</v>
          </cell>
          <cell r="G62" t="str">
            <v>ОАО "Русские самоцветы"</v>
          </cell>
          <cell r="H62">
            <v>24420.82</v>
          </cell>
          <cell r="I62">
            <v>268.63</v>
          </cell>
          <cell r="J62">
            <v>0</v>
          </cell>
          <cell r="O62">
            <v>0</v>
          </cell>
          <cell r="DA62">
            <v>24152.19</v>
          </cell>
          <cell r="DB62">
            <v>1205.19</v>
          </cell>
          <cell r="DC62">
            <v>22947</v>
          </cell>
          <cell r="DE62">
            <v>3409.89</v>
          </cell>
          <cell r="DR62">
            <v>3409.89</v>
          </cell>
          <cell r="GL62">
            <v>19537.11</v>
          </cell>
          <cell r="GM62">
            <v>958.37</v>
          </cell>
          <cell r="GO62">
            <v>18578.740000000002</v>
          </cell>
        </row>
        <row r="63">
          <cell r="F63">
            <v>47</v>
          </cell>
          <cell r="G63" t="str">
            <v>ООО "Квартальная котельная"</v>
          </cell>
          <cell r="H63">
            <v>22921.82</v>
          </cell>
          <cell r="I63">
            <v>242.97</v>
          </cell>
          <cell r="J63">
            <v>0</v>
          </cell>
          <cell r="O63">
            <v>0</v>
          </cell>
          <cell r="DA63">
            <v>22678.85</v>
          </cell>
          <cell r="DB63">
            <v>236.98</v>
          </cell>
          <cell r="DC63">
            <v>22441.87</v>
          </cell>
          <cell r="DE63">
            <v>0</v>
          </cell>
          <cell r="GL63">
            <v>22441.87</v>
          </cell>
          <cell r="GN63">
            <v>20516.32</v>
          </cell>
          <cell r="GO63">
            <v>1925.5499999999993</v>
          </cell>
        </row>
        <row r="64">
          <cell r="F64">
            <v>48</v>
          </cell>
          <cell r="G64" t="str">
            <v>ООО "Акватерм"</v>
          </cell>
          <cell r="H64">
            <v>22702.61</v>
          </cell>
          <cell r="I64">
            <v>518.61</v>
          </cell>
          <cell r="J64">
            <v>0</v>
          </cell>
          <cell r="O64">
            <v>0</v>
          </cell>
          <cell r="DA64">
            <v>22184</v>
          </cell>
          <cell r="DC64">
            <v>22184</v>
          </cell>
          <cell r="DE64">
            <v>0</v>
          </cell>
          <cell r="GL64">
            <v>22184</v>
          </cell>
          <cell r="GM64">
            <v>22184</v>
          </cell>
        </row>
        <row r="65">
          <cell r="F65">
            <v>49</v>
          </cell>
          <cell r="G65" t="str">
            <v>ОАО "БИЗНЕС-ЦЕНТР "АКВИЛОН"</v>
          </cell>
          <cell r="H65">
            <v>20361</v>
          </cell>
          <cell r="I65">
            <v>558</v>
          </cell>
          <cell r="J65">
            <v>0</v>
          </cell>
          <cell r="O65">
            <v>0</v>
          </cell>
          <cell r="DA65">
            <v>19803</v>
          </cell>
          <cell r="DB65">
            <v>307</v>
          </cell>
          <cell r="DC65">
            <v>19496</v>
          </cell>
          <cell r="DE65">
            <v>0</v>
          </cell>
          <cell r="GL65">
            <v>19496</v>
          </cell>
          <cell r="GO65">
            <v>19496</v>
          </cell>
        </row>
        <row r="66">
          <cell r="F66">
            <v>50</v>
          </cell>
          <cell r="G66" t="str">
            <v>ФГОУВПО "ГМА им. адм. С.О.Макарова"</v>
          </cell>
          <cell r="H66">
            <v>16069.84</v>
          </cell>
          <cell r="I66">
            <v>740.82</v>
          </cell>
          <cell r="J66">
            <v>0</v>
          </cell>
          <cell r="O66">
            <v>0</v>
          </cell>
          <cell r="CY66">
            <v>4627.95</v>
          </cell>
          <cell r="DA66">
            <v>19956.97</v>
          </cell>
          <cell r="DB66">
            <v>1621.64</v>
          </cell>
          <cell r="DC66">
            <v>18335.330000000002</v>
          </cell>
          <cell r="DE66">
            <v>0</v>
          </cell>
          <cell r="GL66">
            <v>18335.330000000002</v>
          </cell>
          <cell r="GM66">
            <v>15355.15</v>
          </cell>
          <cell r="GN66">
            <v>101.52</v>
          </cell>
          <cell r="GO66">
            <v>2878.66</v>
          </cell>
        </row>
        <row r="67">
          <cell r="F67">
            <v>51</v>
          </cell>
          <cell r="G67" t="str">
            <v>ОАО "Компрессор"</v>
          </cell>
          <cell r="H67">
            <v>19687.349999999995</v>
          </cell>
          <cell r="I67">
            <v>543.37</v>
          </cell>
          <cell r="J67">
            <v>0</v>
          </cell>
          <cell r="O67">
            <v>0</v>
          </cell>
          <cell r="DA67">
            <v>19143.979999999996</v>
          </cell>
          <cell r="DB67">
            <v>953.37</v>
          </cell>
          <cell r="DC67">
            <v>18190.609999999997</v>
          </cell>
          <cell r="DE67">
            <v>0</v>
          </cell>
          <cell r="GL67">
            <v>18190.609999999997</v>
          </cell>
          <cell r="GM67">
            <v>186.33</v>
          </cell>
          <cell r="GN67">
            <v>3703.77</v>
          </cell>
          <cell r="GO67">
            <v>14300.509999999998</v>
          </cell>
        </row>
        <row r="68">
          <cell r="F68">
            <v>52</v>
          </cell>
          <cell r="G68" t="str">
            <v>ООО "КОСМ "Энерго"</v>
          </cell>
          <cell r="H68">
            <v>17570</v>
          </cell>
          <cell r="I68">
            <v>390</v>
          </cell>
          <cell r="J68">
            <v>0</v>
          </cell>
          <cell r="O68">
            <v>0</v>
          </cell>
          <cell r="DA68">
            <v>17180</v>
          </cell>
          <cell r="DC68">
            <v>17180</v>
          </cell>
          <cell r="DE68">
            <v>0</v>
          </cell>
          <cell r="GL68">
            <v>17180</v>
          </cell>
          <cell r="GO68">
            <v>17180</v>
          </cell>
        </row>
        <row r="69">
          <cell r="F69">
            <v>53</v>
          </cell>
          <cell r="G69" t="str">
            <v>ООО "ТВК Лесное"</v>
          </cell>
          <cell r="H69">
            <v>17098.09</v>
          </cell>
          <cell r="I69">
            <v>244.09</v>
          </cell>
          <cell r="J69">
            <v>0</v>
          </cell>
          <cell r="O69">
            <v>0</v>
          </cell>
          <cell r="DA69">
            <v>16854</v>
          </cell>
          <cell r="DB69">
            <v>1835.77</v>
          </cell>
          <cell r="DC69">
            <v>15018.23</v>
          </cell>
          <cell r="DE69">
            <v>0</v>
          </cell>
          <cell r="GL69">
            <v>15018.23</v>
          </cell>
          <cell r="GM69">
            <v>1136.55</v>
          </cell>
          <cell r="GN69">
            <v>10286.61</v>
          </cell>
          <cell r="GO69">
            <v>3595.0699999999997</v>
          </cell>
        </row>
        <row r="70">
          <cell r="F70">
            <v>54</v>
          </cell>
          <cell r="G70" t="str">
            <v>ОАО "Завод "Реконд"</v>
          </cell>
          <cell r="H70">
            <v>15519.95</v>
          </cell>
          <cell r="I70">
            <v>1082.52</v>
          </cell>
          <cell r="J70">
            <v>0</v>
          </cell>
          <cell r="O70">
            <v>0</v>
          </cell>
          <cell r="DA70">
            <v>14437.43</v>
          </cell>
          <cell r="DB70">
            <v>1120.3399999999999</v>
          </cell>
          <cell r="DC70">
            <v>13317.09</v>
          </cell>
          <cell r="DE70">
            <v>0</v>
          </cell>
          <cell r="GL70">
            <v>13317.09</v>
          </cell>
          <cell r="GM70">
            <v>457.6</v>
          </cell>
          <cell r="GO70">
            <v>12859.49</v>
          </cell>
        </row>
        <row r="71">
          <cell r="F71">
            <v>55</v>
          </cell>
          <cell r="G71" t="str">
            <v>ЗАО "Пансионат "Буревестник"</v>
          </cell>
          <cell r="H71">
            <v>11710</v>
          </cell>
          <cell r="I71">
            <v>30</v>
          </cell>
          <cell r="J71">
            <v>0</v>
          </cell>
          <cell r="O71">
            <v>0</v>
          </cell>
          <cell r="DA71">
            <v>11680</v>
          </cell>
          <cell r="DB71">
            <v>290</v>
          </cell>
          <cell r="DC71">
            <v>11390</v>
          </cell>
          <cell r="DE71">
            <v>0</v>
          </cell>
          <cell r="GL71">
            <v>11390</v>
          </cell>
          <cell r="GN71">
            <v>1797.4</v>
          </cell>
          <cell r="GO71">
            <v>9592.6</v>
          </cell>
        </row>
        <row r="72">
          <cell r="F72">
            <v>56</v>
          </cell>
          <cell r="G72" t="str">
            <v>ОАО "Совавто-С.Петербург"</v>
          </cell>
          <cell r="H72">
            <v>11070.449999999999</v>
          </cell>
          <cell r="I72">
            <v>166.06</v>
          </cell>
          <cell r="J72">
            <v>0</v>
          </cell>
          <cell r="O72">
            <v>0</v>
          </cell>
          <cell r="DA72">
            <v>10904.39</v>
          </cell>
          <cell r="DB72">
            <v>354.39</v>
          </cell>
          <cell r="DC72">
            <v>10550</v>
          </cell>
          <cell r="DE72">
            <v>0</v>
          </cell>
          <cell r="GL72">
            <v>10550</v>
          </cell>
          <cell r="GO72">
            <v>10550</v>
          </cell>
        </row>
        <row r="73">
          <cell r="F73">
            <v>57</v>
          </cell>
          <cell r="G73" t="str">
            <v>ООО "Теплодар"</v>
          </cell>
          <cell r="H73">
            <v>9799.32</v>
          </cell>
          <cell r="I73">
            <v>228.32</v>
          </cell>
          <cell r="J73">
            <v>0</v>
          </cell>
          <cell r="O73">
            <v>0</v>
          </cell>
          <cell r="DA73">
            <v>9571</v>
          </cell>
          <cell r="DC73">
            <v>9571</v>
          </cell>
          <cell r="DE73">
            <v>0</v>
          </cell>
          <cell r="GL73">
            <v>9571</v>
          </cell>
          <cell r="GM73">
            <v>5164</v>
          </cell>
          <cell r="GN73">
            <v>1312</v>
          </cell>
          <cell r="GO73">
            <v>3095</v>
          </cell>
        </row>
        <row r="74">
          <cell r="F74">
            <v>58</v>
          </cell>
          <cell r="G74" t="str">
            <v>ОАО "Северная мануфактура"</v>
          </cell>
          <cell r="H74">
            <v>8515.5500000000011</v>
          </cell>
          <cell r="I74">
            <v>155.33000000000001</v>
          </cell>
          <cell r="J74">
            <v>0</v>
          </cell>
          <cell r="O74">
            <v>0</v>
          </cell>
          <cell r="DA74">
            <v>8360.2200000000012</v>
          </cell>
          <cell r="DB74">
            <v>307.66000000000003</v>
          </cell>
          <cell r="DC74">
            <v>8052.56</v>
          </cell>
          <cell r="DE74">
            <v>0</v>
          </cell>
          <cell r="GL74">
            <v>8052.56</v>
          </cell>
          <cell r="GN74">
            <v>576.14</v>
          </cell>
          <cell r="GO74">
            <v>7476.42</v>
          </cell>
        </row>
        <row r="75">
          <cell r="F75">
            <v>59</v>
          </cell>
          <cell r="G75" t="str">
            <v>ЗАО "Ресурс-Экономия"</v>
          </cell>
          <cell r="H75">
            <v>8176.96</v>
          </cell>
          <cell r="I75">
            <v>119.38</v>
          </cell>
          <cell r="J75">
            <v>0</v>
          </cell>
          <cell r="O75">
            <v>0</v>
          </cell>
          <cell r="DA75">
            <v>8057.58</v>
          </cell>
          <cell r="DB75">
            <v>80.58</v>
          </cell>
          <cell r="DC75">
            <v>7977</v>
          </cell>
          <cell r="DE75">
            <v>0</v>
          </cell>
          <cell r="GL75">
            <v>7977</v>
          </cell>
          <cell r="GO75">
            <v>7977</v>
          </cell>
        </row>
        <row r="76">
          <cell r="F76">
            <v>60</v>
          </cell>
          <cell r="G76" t="str">
            <v>ООО "ИНТЕРМ"</v>
          </cell>
          <cell r="H76">
            <v>8100.5</v>
          </cell>
          <cell r="I76">
            <v>185.5</v>
          </cell>
          <cell r="J76">
            <v>0</v>
          </cell>
          <cell r="O76">
            <v>0</v>
          </cell>
          <cell r="DA76">
            <v>7915</v>
          </cell>
          <cell r="DB76">
            <v>115</v>
          </cell>
          <cell r="DC76">
            <v>7800</v>
          </cell>
          <cell r="DE76">
            <v>0</v>
          </cell>
          <cell r="GL76">
            <v>7800</v>
          </cell>
          <cell r="GM76">
            <v>1265</v>
          </cell>
          <cell r="GN76">
            <v>3130</v>
          </cell>
          <cell r="GO76">
            <v>3405</v>
          </cell>
        </row>
        <row r="77">
          <cell r="F77">
            <v>61</v>
          </cell>
          <cell r="G77" t="str">
            <v>ЗАО "Завод Красная Заря. Системы цифровой связи"</v>
          </cell>
          <cell r="H77">
            <v>7757</v>
          </cell>
          <cell r="I77">
            <v>115</v>
          </cell>
          <cell r="J77">
            <v>0</v>
          </cell>
          <cell r="O77">
            <v>0</v>
          </cell>
          <cell r="DA77">
            <v>7642</v>
          </cell>
          <cell r="DB77">
            <v>222</v>
          </cell>
          <cell r="DC77">
            <v>7420</v>
          </cell>
          <cell r="DE77">
            <v>0</v>
          </cell>
          <cell r="GL77">
            <v>7420</v>
          </cell>
          <cell r="GO77">
            <v>7420</v>
          </cell>
        </row>
        <row r="78">
          <cell r="F78">
            <v>62</v>
          </cell>
          <cell r="G78" t="str">
            <v>ООО "Таймс"</v>
          </cell>
          <cell r="H78">
            <v>7181.15</v>
          </cell>
          <cell r="I78">
            <v>81.150000000000006</v>
          </cell>
          <cell r="J78">
            <v>0</v>
          </cell>
          <cell r="O78">
            <v>0</v>
          </cell>
          <cell r="DA78">
            <v>7100</v>
          </cell>
          <cell r="DC78">
            <v>7100</v>
          </cell>
          <cell r="DE78">
            <v>0</v>
          </cell>
          <cell r="GL78">
            <v>7100</v>
          </cell>
          <cell r="GN78">
            <v>5340</v>
          </cell>
          <cell r="GO78">
            <v>1760</v>
          </cell>
        </row>
        <row r="79">
          <cell r="F79">
            <v>63</v>
          </cell>
          <cell r="G79" t="str">
            <v>ООО "Адамант"</v>
          </cell>
          <cell r="H79">
            <v>6354.67</v>
          </cell>
          <cell r="I79">
            <v>40.67</v>
          </cell>
          <cell r="J79">
            <v>0</v>
          </cell>
          <cell r="O79">
            <v>0</v>
          </cell>
          <cell r="DA79">
            <v>6314</v>
          </cell>
          <cell r="DC79">
            <v>6314</v>
          </cell>
          <cell r="DE79">
            <v>0</v>
          </cell>
          <cell r="GL79">
            <v>6314</v>
          </cell>
          <cell r="GO79">
            <v>6314</v>
          </cell>
        </row>
        <row r="80">
          <cell r="F80">
            <v>64</v>
          </cell>
          <cell r="G80" t="str">
            <v>ООО "Эксплуатационная компания "Арго-Сервис"</v>
          </cell>
          <cell r="H80">
            <v>6371.98</v>
          </cell>
          <cell r="I80">
            <v>81.98</v>
          </cell>
          <cell r="J80">
            <v>0</v>
          </cell>
          <cell r="O80">
            <v>0</v>
          </cell>
          <cell r="DA80">
            <v>6290</v>
          </cell>
          <cell r="DC80">
            <v>6290</v>
          </cell>
          <cell r="DE80">
            <v>0</v>
          </cell>
          <cell r="GL80">
            <v>6290</v>
          </cell>
          <cell r="GO80">
            <v>6290</v>
          </cell>
        </row>
        <row r="81">
          <cell r="F81">
            <v>65</v>
          </cell>
          <cell r="G81" t="str">
            <v>ОАО "Санкт-Петербургское морское бюро машиностроения "Малахит"</v>
          </cell>
          <cell r="H81">
            <v>6379.9999999999991</v>
          </cell>
          <cell r="I81">
            <v>140.36000000000001</v>
          </cell>
          <cell r="J81">
            <v>0</v>
          </cell>
          <cell r="O81">
            <v>0</v>
          </cell>
          <cell r="DA81">
            <v>6239.6399999999994</v>
          </cell>
          <cell r="DB81">
            <v>27.45</v>
          </cell>
          <cell r="DC81">
            <v>6212.19</v>
          </cell>
          <cell r="DE81">
            <v>0</v>
          </cell>
          <cell r="GL81">
            <v>6212.19</v>
          </cell>
          <cell r="GO81">
            <v>6212.19</v>
          </cell>
        </row>
        <row r="82">
          <cell r="F82">
            <v>66</v>
          </cell>
          <cell r="G82" t="str">
            <v>ОАО "Завод станков-автоматов"</v>
          </cell>
          <cell r="H82">
            <v>3605.23</v>
          </cell>
          <cell r="I82">
            <v>17.03</v>
          </cell>
          <cell r="J82">
            <v>0</v>
          </cell>
          <cell r="O82">
            <v>0</v>
          </cell>
          <cell r="DA82">
            <v>3588.2</v>
          </cell>
          <cell r="DB82">
            <v>34.83</v>
          </cell>
          <cell r="DC82">
            <v>3553.37</v>
          </cell>
          <cell r="DE82">
            <v>0</v>
          </cell>
          <cell r="GL82">
            <v>3553.37</v>
          </cell>
          <cell r="GO82">
            <v>3553.37</v>
          </cell>
        </row>
        <row r="83">
          <cell r="F83">
            <v>67</v>
          </cell>
          <cell r="G83" t="str">
            <v>ООО "ЭнергоИнвест"</v>
          </cell>
          <cell r="H83">
            <v>2388.6</v>
          </cell>
          <cell r="I83">
            <v>24.6</v>
          </cell>
          <cell r="J83">
            <v>0</v>
          </cell>
          <cell r="O83">
            <v>0</v>
          </cell>
          <cell r="DA83">
            <v>2364</v>
          </cell>
          <cell r="DC83">
            <v>2364</v>
          </cell>
          <cell r="DE83">
            <v>0</v>
          </cell>
          <cell r="GL83">
            <v>2364</v>
          </cell>
          <cell r="GN83">
            <v>1264</v>
          </cell>
          <cell r="GO83">
            <v>1100</v>
          </cell>
        </row>
        <row r="84">
          <cell r="F84">
            <v>68</v>
          </cell>
          <cell r="G84" t="str">
            <v>ГУП "Водоканал Санкт-Петербурга"</v>
          </cell>
          <cell r="H84">
            <v>44500</v>
          </cell>
          <cell r="J84">
            <v>0</v>
          </cell>
          <cell r="O84">
            <v>0</v>
          </cell>
          <cell r="DA84">
            <v>44500</v>
          </cell>
          <cell r="DC84">
            <v>44500</v>
          </cell>
          <cell r="DE84">
            <v>44500</v>
          </cell>
          <cell r="DR84">
            <v>44500</v>
          </cell>
          <cell r="GL84">
            <v>0</v>
          </cell>
        </row>
        <row r="85">
          <cell r="F85">
            <v>69</v>
          </cell>
          <cell r="G85" t="str">
            <v>ОАО "Пролетарский завод"</v>
          </cell>
          <cell r="H85">
            <v>18000</v>
          </cell>
          <cell r="J85">
            <v>0</v>
          </cell>
          <cell r="O85">
            <v>0</v>
          </cell>
          <cell r="DA85">
            <v>18000</v>
          </cell>
          <cell r="DC85">
            <v>18000</v>
          </cell>
          <cell r="DE85">
            <v>18000</v>
          </cell>
          <cell r="DR85">
            <v>18000</v>
          </cell>
          <cell r="GL85">
            <v>0</v>
          </cell>
        </row>
        <row r="86">
          <cell r="F86">
            <v>70</v>
          </cell>
          <cell r="G86" t="str">
            <v>ОАО "Концерн "Гранит-Электрон"</v>
          </cell>
          <cell r="H86">
            <v>7380</v>
          </cell>
          <cell r="J86">
            <v>0</v>
          </cell>
          <cell r="O86">
            <v>0</v>
          </cell>
          <cell r="DA86">
            <v>7380</v>
          </cell>
          <cell r="DC86">
            <v>7380</v>
          </cell>
          <cell r="DE86">
            <v>7380</v>
          </cell>
          <cell r="DR86">
            <v>5200</v>
          </cell>
          <cell r="GE86">
            <v>2180</v>
          </cell>
          <cell r="GL86">
            <v>0</v>
          </cell>
        </row>
        <row r="87">
          <cell r="F87">
            <v>71</v>
          </cell>
          <cell r="G87" t="str">
            <v>ЗАО "ДОЗ-2"</v>
          </cell>
          <cell r="H87">
            <v>65</v>
          </cell>
          <cell r="J87">
            <v>0</v>
          </cell>
          <cell r="O87">
            <v>0</v>
          </cell>
          <cell r="DA87">
            <v>65</v>
          </cell>
          <cell r="DC87">
            <v>65</v>
          </cell>
          <cell r="DE87">
            <v>65</v>
          </cell>
          <cell r="DR87">
            <v>65</v>
          </cell>
          <cell r="GL87">
            <v>0</v>
          </cell>
        </row>
        <row r="88">
          <cell r="F88">
            <v>72</v>
          </cell>
          <cell r="G88" t="str">
            <v>ООО "Рассвет"</v>
          </cell>
          <cell r="H88">
            <v>200</v>
          </cell>
          <cell r="J88">
            <v>0</v>
          </cell>
          <cell r="O88">
            <v>0</v>
          </cell>
          <cell r="DA88">
            <v>200</v>
          </cell>
          <cell r="DC88">
            <v>200</v>
          </cell>
          <cell r="DE88">
            <v>200</v>
          </cell>
          <cell r="DR88">
            <v>200</v>
          </cell>
          <cell r="GL88">
            <v>0</v>
          </cell>
        </row>
        <row r="89">
          <cell r="F89">
            <v>73</v>
          </cell>
          <cell r="G89" t="str">
            <v>ОАО "Ленинградский электромеханический завод"</v>
          </cell>
          <cell r="H89">
            <v>31243.16</v>
          </cell>
          <cell r="I89">
            <v>765.46</v>
          </cell>
          <cell r="J89">
            <v>0</v>
          </cell>
          <cell r="O89">
            <v>0</v>
          </cell>
          <cell r="DA89">
            <v>30477.7</v>
          </cell>
          <cell r="DB89">
            <v>1639.7</v>
          </cell>
          <cell r="DC89">
            <v>28838</v>
          </cell>
          <cell r="DE89">
            <v>0</v>
          </cell>
          <cell r="GL89">
            <v>28838</v>
          </cell>
          <cell r="GM89">
            <v>2510</v>
          </cell>
          <cell r="GO89">
            <v>26328</v>
          </cell>
        </row>
        <row r="90">
          <cell r="F90">
            <v>74</v>
          </cell>
          <cell r="G90" t="str">
            <v>ОАО "Прядильно-ниточный комбинат "Красная нить"</v>
          </cell>
          <cell r="H90">
            <v>24048.2</v>
          </cell>
          <cell r="I90">
            <v>572.4</v>
          </cell>
          <cell r="J90">
            <v>0</v>
          </cell>
          <cell r="O90">
            <v>0</v>
          </cell>
          <cell r="DA90">
            <v>23475.8</v>
          </cell>
          <cell r="DB90">
            <v>458.1</v>
          </cell>
          <cell r="DC90">
            <v>23017.7</v>
          </cell>
          <cell r="DE90">
            <v>0</v>
          </cell>
          <cell r="GL90">
            <v>23017.7</v>
          </cell>
          <cell r="GN90">
            <v>2306</v>
          </cell>
          <cell r="GO90">
            <v>20711.7</v>
          </cell>
        </row>
        <row r="91">
          <cell r="F91">
            <v>75</v>
          </cell>
          <cell r="G91" t="str">
            <v>ОАО "Завод имени А.А.Кулакова"</v>
          </cell>
          <cell r="H91">
            <v>14285.43</v>
          </cell>
          <cell r="I91">
            <v>542.85</v>
          </cell>
          <cell r="J91">
            <v>0</v>
          </cell>
          <cell r="O91">
            <v>0</v>
          </cell>
          <cell r="CY91">
            <v>2426</v>
          </cell>
          <cell r="DA91">
            <v>16168.58</v>
          </cell>
          <cell r="DB91">
            <v>428.15</v>
          </cell>
          <cell r="DC91">
            <v>15740.43</v>
          </cell>
          <cell r="DE91">
            <v>0</v>
          </cell>
          <cell r="GL91">
            <v>15740.43</v>
          </cell>
          <cell r="GN91">
            <v>673.53</v>
          </cell>
          <cell r="GO91">
            <v>15066.9</v>
          </cell>
        </row>
        <row r="92">
          <cell r="F92">
            <v>76</v>
          </cell>
          <cell r="G92" t="str">
            <v>Энергоснабжающие организации c установленной мощностью более 1 до 3 Гкал/ч (включительно)</v>
          </cell>
          <cell r="H92">
            <v>9250</v>
          </cell>
          <cell r="J92">
            <v>0</v>
          </cell>
          <cell r="O92">
            <v>0</v>
          </cell>
          <cell r="DA92">
            <v>9250</v>
          </cell>
          <cell r="DC92">
            <v>9250</v>
          </cell>
          <cell r="DE92">
            <v>0</v>
          </cell>
          <cell r="GL92">
            <v>9250</v>
          </cell>
          <cell r="GO92">
            <v>9250</v>
          </cell>
        </row>
        <row r="93">
          <cell r="F93">
            <v>77</v>
          </cell>
          <cell r="G93" t="str">
            <v>Энергоснабжающие организации c установленной мощностью более 20 до 100 Гкал/ч (включительно)</v>
          </cell>
          <cell r="H93">
            <v>1170000</v>
          </cell>
          <cell r="J93">
            <v>0</v>
          </cell>
          <cell r="O93">
            <v>0</v>
          </cell>
          <cell r="DA93">
            <v>1170000</v>
          </cell>
          <cell r="DC93">
            <v>1170000</v>
          </cell>
          <cell r="DE93">
            <v>0</v>
          </cell>
          <cell r="GL93">
            <v>1170000</v>
          </cell>
          <cell r="GO93">
            <v>1170000</v>
          </cell>
        </row>
        <row r="94">
          <cell r="F94">
            <v>78</v>
          </cell>
          <cell r="G94" t="str">
            <v>Энергоснабжающие организации c установленной мощностью более 3 до 20 Гкал/ч (включительно)</v>
          </cell>
          <cell r="H94">
            <v>696322.5</v>
          </cell>
          <cell r="J94">
            <v>0</v>
          </cell>
          <cell r="O94">
            <v>0</v>
          </cell>
          <cell r="DA94">
            <v>696322.5</v>
          </cell>
          <cell r="DC94">
            <v>696322.5</v>
          </cell>
          <cell r="DE94">
            <v>0</v>
          </cell>
          <cell r="GL94">
            <v>696322.5</v>
          </cell>
          <cell r="GO94">
            <v>696322.5</v>
          </cell>
        </row>
        <row r="95">
          <cell r="F95">
            <v>79</v>
          </cell>
          <cell r="G95" t="str">
            <v>Энергоснабжающие организации c установленной мощностью до 1 Гкал/ч</v>
          </cell>
          <cell r="H95">
            <v>4250</v>
          </cell>
          <cell r="J95">
            <v>0</v>
          </cell>
          <cell r="O95">
            <v>0</v>
          </cell>
          <cell r="DA95">
            <v>4250</v>
          </cell>
          <cell r="DC95">
            <v>4250</v>
          </cell>
          <cell r="DE95">
            <v>0</v>
          </cell>
          <cell r="GL95">
            <v>4250</v>
          </cell>
          <cell r="GO95">
            <v>4250</v>
          </cell>
        </row>
        <row r="96">
          <cell r="F96">
            <v>80</v>
          </cell>
          <cell r="G96" t="str">
            <v>Энергоснабжающие организации c установленной мощностью свыше 100 Гкал/ч</v>
          </cell>
          <cell r="H96">
            <v>1497050</v>
          </cell>
          <cell r="J96">
            <v>0</v>
          </cell>
          <cell r="O96">
            <v>0</v>
          </cell>
          <cell r="DA96">
            <v>1497050</v>
          </cell>
          <cell r="DC96">
            <v>1497050</v>
          </cell>
          <cell r="DE96">
            <v>0</v>
          </cell>
          <cell r="GL96">
            <v>1497050</v>
          </cell>
          <cell r="GO96">
            <v>1497050</v>
          </cell>
        </row>
        <row r="97">
          <cell r="G97" t="str">
            <v>Добавить</v>
          </cell>
        </row>
      </sheetData>
      <sheetData sheetId="14">
        <row r="13">
          <cell r="G13" t="str">
            <v>А</v>
          </cell>
          <cell r="H13">
            <v>1</v>
          </cell>
          <cell r="I13">
            <v>2</v>
          </cell>
          <cell r="J13" t="str">
            <v>3</v>
          </cell>
          <cell r="K13" t="str">
            <v>3.1</v>
          </cell>
          <cell r="L13" t="str">
            <v>3.2</v>
          </cell>
          <cell r="M13" t="str">
            <v>3.3</v>
          </cell>
          <cell r="N13" t="str">
            <v>3.4</v>
          </cell>
          <cell r="O13" t="str">
            <v>3.5</v>
          </cell>
        </row>
        <row r="14">
          <cell r="F14">
            <v>0</v>
          </cell>
          <cell r="G14" t="str">
            <v>Всего по МО</v>
          </cell>
          <cell r="H14">
            <v>23067325.52</v>
          </cell>
          <cell r="I14">
            <v>1668314.12</v>
          </cell>
          <cell r="J14">
            <v>21399011.399999999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21399011.399999999</v>
          </cell>
        </row>
        <row r="15">
          <cell r="F15">
            <v>0</v>
          </cell>
        </row>
        <row r="16">
          <cell r="F16">
            <v>1</v>
          </cell>
          <cell r="G16" t="str">
            <v>ОАО "ТГК-1" филиал "Невский"</v>
          </cell>
        </row>
        <row r="17">
          <cell r="F17">
            <v>2</v>
          </cell>
          <cell r="G17" t="str">
            <v>ОАО "ТГК-1" филиал "Невский"</v>
          </cell>
        </row>
        <row r="18">
          <cell r="F18">
            <v>3</v>
          </cell>
          <cell r="G18" t="str">
            <v>ОАО "Теплосеть Санкт-Петербурга"</v>
          </cell>
          <cell r="H18">
            <v>21771160</v>
          </cell>
          <cell r="I18">
            <v>1634090</v>
          </cell>
          <cell r="J18">
            <v>20137070</v>
          </cell>
          <cell r="O18">
            <v>20137070</v>
          </cell>
        </row>
        <row r="19">
          <cell r="F19">
            <v>4</v>
          </cell>
          <cell r="G19" t="str">
            <v>ОАО "ИНТЕР РАО ЕЭС" (филиал "Северо-Западная ТЭЦ")</v>
          </cell>
        </row>
        <row r="20">
          <cell r="F20">
            <v>5</v>
          </cell>
          <cell r="G20" t="str">
            <v>ОАО "Юго-Западная ТЭЦ"</v>
          </cell>
        </row>
        <row r="21">
          <cell r="F21">
            <v>6</v>
          </cell>
          <cell r="G21" t="str">
            <v>ЗАО "ГСР ТЭЦ"</v>
          </cell>
        </row>
        <row r="22">
          <cell r="F22">
            <v>7</v>
          </cell>
          <cell r="G22" t="str">
            <v>ЗАО "ГСР ТЭЦ"</v>
          </cell>
        </row>
        <row r="23">
          <cell r="F23">
            <v>8</v>
          </cell>
          <cell r="G23" t="str">
            <v>ООО "Обуховоэнерго"</v>
          </cell>
        </row>
        <row r="24">
          <cell r="F24">
            <v>9</v>
          </cell>
          <cell r="G24" t="str">
            <v>ОАО "НПО ЦКТИ"</v>
          </cell>
        </row>
        <row r="25">
          <cell r="F25">
            <v>10</v>
          </cell>
          <cell r="G25" t="str">
            <v>ГУП "ТЭК СПб"</v>
          </cell>
        </row>
        <row r="26">
          <cell r="F26">
            <v>11</v>
          </cell>
          <cell r="G26" t="str">
            <v>ГУП "ТЭК СПб"</v>
          </cell>
          <cell r="H26">
            <v>59284</v>
          </cell>
          <cell r="J26">
            <v>59284</v>
          </cell>
          <cell r="O26">
            <v>59284</v>
          </cell>
        </row>
        <row r="27">
          <cell r="F27">
            <v>12</v>
          </cell>
          <cell r="G27" t="str">
            <v>ЗАО "Тепломагистраль"</v>
          </cell>
          <cell r="H27">
            <v>1210000</v>
          </cell>
          <cell r="I27">
            <v>33740</v>
          </cell>
          <cell r="J27">
            <v>1176260</v>
          </cell>
          <cell r="O27">
            <v>1176260</v>
          </cell>
        </row>
        <row r="28">
          <cell r="F28">
            <v>13</v>
          </cell>
          <cell r="G28" t="str">
            <v>ООО "Петербургтеплоэнерго"</v>
          </cell>
        </row>
        <row r="29">
          <cell r="F29">
            <v>14</v>
          </cell>
          <cell r="G29" t="str">
            <v>ООО "Петербургтеплоэнерго"</v>
          </cell>
          <cell r="H29">
            <v>1797.4</v>
          </cell>
          <cell r="J29">
            <v>1797.4</v>
          </cell>
          <cell r="O29">
            <v>1797.4</v>
          </cell>
        </row>
        <row r="30">
          <cell r="F30">
            <v>15</v>
          </cell>
          <cell r="G30" t="str">
            <v>ЗАО "Лентеплоснаб"</v>
          </cell>
        </row>
        <row r="31">
          <cell r="F31">
            <v>16</v>
          </cell>
          <cell r="G31" t="str">
            <v>ЗАО "Энергетическая компания "Теплогарант"</v>
          </cell>
        </row>
        <row r="32">
          <cell r="F32">
            <v>17</v>
          </cell>
          <cell r="G32" t="str">
            <v>ЗАО "КировТЭК"</v>
          </cell>
        </row>
        <row r="33">
          <cell r="F33">
            <v>18</v>
          </cell>
          <cell r="G33" t="str">
            <v>ГОУВПО "Санкт-Петербургский государственный политехнический университет"</v>
          </cell>
        </row>
        <row r="34">
          <cell r="F34">
            <v>19</v>
          </cell>
          <cell r="G34" t="str">
            <v>ОАО "Производственное объединение "Баррикада"</v>
          </cell>
        </row>
        <row r="35">
          <cell r="F35">
            <v>20</v>
          </cell>
          <cell r="G35" t="str">
            <v>ОАО "Аэропорт "Пулково"</v>
          </cell>
        </row>
        <row r="36">
          <cell r="F36">
            <v>21</v>
          </cell>
          <cell r="G36" t="str">
            <v>ОАО "ЛОМО"</v>
          </cell>
        </row>
        <row r="37">
          <cell r="F37">
            <v>22</v>
          </cell>
          <cell r="G37" t="str">
            <v>ООО "Энергосервис"</v>
          </cell>
        </row>
        <row r="38">
          <cell r="F38">
            <v>23</v>
          </cell>
          <cell r="G38" t="str">
            <v>ОАО "Научно-производственный комплекс "Северная заря"</v>
          </cell>
        </row>
        <row r="39">
          <cell r="F39">
            <v>24</v>
          </cell>
          <cell r="G39" t="str">
            <v>ОАО "Светлана"</v>
          </cell>
        </row>
        <row r="40">
          <cell r="F40">
            <v>25</v>
          </cell>
          <cell r="G40" t="str">
            <v>ООО "Пулковская ТЭЦ"</v>
          </cell>
        </row>
        <row r="41">
          <cell r="F41">
            <v>26</v>
          </cell>
          <cell r="G41" t="str">
            <v>ОАО "Морской порт Санкт-Петербург"</v>
          </cell>
        </row>
        <row r="42">
          <cell r="F42">
            <v>27</v>
          </cell>
          <cell r="G42" t="str">
            <v>ООО "Фирма "РОСС"</v>
          </cell>
        </row>
        <row r="43">
          <cell r="F43">
            <v>28</v>
          </cell>
          <cell r="G43" t="str">
            <v>С/х производственный кооператив "Племзавод "Детскосельский"</v>
          </cell>
        </row>
        <row r="44">
          <cell r="F44">
            <v>29</v>
          </cell>
          <cell r="G44" t="str">
            <v>ОАО "Компонент"</v>
          </cell>
        </row>
        <row r="45">
          <cell r="F45">
            <v>30</v>
          </cell>
          <cell r="G45" t="str">
            <v>ЗАО "ЭЭУК "Авангард-Энерго"</v>
          </cell>
          <cell r="H45">
            <v>25084.12</v>
          </cell>
          <cell r="I45">
            <v>484.12</v>
          </cell>
          <cell r="J45">
            <v>24600</v>
          </cell>
          <cell r="O45">
            <v>24600</v>
          </cell>
        </row>
        <row r="46">
          <cell r="F46">
            <v>31</v>
          </cell>
          <cell r="G46" t="str">
            <v>ОАО "Головной завод"</v>
          </cell>
        </row>
        <row r="47">
          <cell r="F47">
            <v>32</v>
          </cell>
          <cell r="G47" t="str">
            <v>ООО "ЭРМАС"</v>
          </cell>
        </row>
        <row r="48">
          <cell r="F48">
            <v>33</v>
          </cell>
          <cell r="G48" t="str">
            <v>ОАО "Аккумуляторная компания "Ригель"</v>
          </cell>
        </row>
        <row r="49">
          <cell r="F49">
            <v>34</v>
          </cell>
          <cell r="G49" t="str">
            <v>ФГУП "Завод имени М.И.Калинина"</v>
          </cell>
        </row>
        <row r="50">
          <cell r="F50">
            <v>35</v>
          </cell>
          <cell r="G50" t="str">
            <v>ФГУП "НИИ командных приборов"</v>
          </cell>
        </row>
        <row r="51">
          <cell r="F51">
            <v>36</v>
          </cell>
          <cell r="G51" t="str">
            <v>ФГУП "Научно-производственное предприятие "Краснознаменец"</v>
          </cell>
        </row>
        <row r="52">
          <cell r="F52">
            <v>37</v>
          </cell>
          <cell r="G52" t="str">
            <v>ООО "Петербургская торгово-промышленная компания"</v>
          </cell>
        </row>
        <row r="53">
          <cell r="F53">
            <v>38</v>
          </cell>
          <cell r="G53" t="str">
            <v>ЗАО "Пластполимер-Т"</v>
          </cell>
        </row>
        <row r="54">
          <cell r="F54">
            <v>39</v>
          </cell>
          <cell r="G54" t="str">
            <v>ООО "САНЛИТ-Т"</v>
          </cell>
        </row>
        <row r="55">
          <cell r="F55">
            <v>40</v>
          </cell>
          <cell r="G55" t="str">
            <v>ЗАО "АТЭК"</v>
          </cell>
        </row>
        <row r="56">
          <cell r="F56">
            <v>41</v>
          </cell>
          <cell r="G56" t="str">
            <v>ООО "Энергопромсервис"</v>
          </cell>
        </row>
        <row r="57">
          <cell r="F57">
            <v>42</v>
          </cell>
          <cell r="G57" t="str">
            <v>ОАО "Техприбор"</v>
          </cell>
        </row>
        <row r="58">
          <cell r="F58">
            <v>43</v>
          </cell>
          <cell r="G58" t="str">
            <v>ООО "Энергокомпания "Теплопоставка"</v>
          </cell>
        </row>
        <row r="59">
          <cell r="F59">
            <v>44</v>
          </cell>
          <cell r="G59" t="str">
            <v>ООО "Юнит"</v>
          </cell>
        </row>
        <row r="60">
          <cell r="F60">
            <v>45</v>
          </cell>
          <cell r="G60" t="str">
            <v>ФГОУВПО "Петербургский государственный университет путей сообщения"</v>
          </cell>
        </row>
        <row r="61">
          <cell r="F61">
            <v>46</v>
          </cell>
          <cell r="G61" t="str">
            <v>ОАО "Русские самоцветы"</v>
          </cell>
        </row>
        <row r="62">
          <cell r="F62">
            <v>47</v>
          </cell>
          <cell r="G62" t="str">
            <v>ООО "Квартальная котельная"</v>
          </cell>
        </row>
        <row r="63">
          <cell r="F63">
            <v>48</v>
          </cell>
          <cell r="G63" t="str">
            <v>ООО "Акватерм"</v>
          </cell>
        </row>
        <row r="64">
          <cell r="F64">
            <v>49</v>
          </cell>
          <cell r="G64" t="str">
            <v>ОАО "БИЗНЕС-ЦЕНТР "АКВИЛОН"</v>
          </cell>
        </row>
        <row r="65">
          <cell r="F65">
            <v>50</v>
          </cell>
          <cell r="G65" t="str">
            <v>ФГОУВПО "ГМА им. адм. С.О.Макарова"</v>
          </cell>
        </row>
        <row r="66">
          <cell r="F66">
            <v>51</v>
          </cell>
          <cell r="G66" t="str">
            <v>ОАО "Компрессор"</v>
          </cell>
        </row>
        <row r="67">
          <cell r="F67">
            <v>52</v>
          </cell>
          <cell r="G67" t="str">
            <v>ООО "КОСМ "Энерго"</v>
          </cell>
        </row>
        <row r="68">
          <cell r="F68">
            <v>53</v>
          </cell>
          <cell r="G68" t="str">
            <v>ООО "ТВК Лесное"</v>
          </cell>
        </row>
        <row r="69">
          <cell r="F69">
            <v>54</v>
          </cell>
          <cell r="G69" t="str">
            <v>ОАО "Завод "Реконд"</v>
          </cell>
        </row>
        <row r="70">
          <cell r="F70">
            <v>55</v>
          </cell>
          <cell r="G70" t="str">
            <v>ЗАО "Пансионат "Буревестник"</v>
          </cell>
        </row>
        <row r="71">
          <cell r="F71">
            <v>56</v>
          </cell>
          <cell r="G71" t="str">
            <v>ОАО "Совавто-С.Петербург"</v>
          </cell>
        </row>
        <row r="72">
          <cell r="F72">
            <v>57</v>
          </cell>
          <cell r="G72" t="str">
            <v>ООО "Теплодар"</v>
          </cell>
        </row>
        <row r="73">
          <cell r="F73">
            <v>58</v>
          </cell>
          <cell r="G73" t="str">
            <v>ОАО "Северная мануфактура"</v>
          </cell>
        </row>
        <row r="74">
          <cell r="F74">
            <v>59</v>
          </cell>
          <cell r="G74" t="str">
            <v>ЗАО "Ресурс-Экономия"</v>
          </cell>
        </row>
        <row r="75">
          <cell r="F75">
            <v>60</v>
          </cell>
          <cell r="G75" t="str">
            <v>ООО "ИНТЕРМ"</v>
          </cell>
        </row>
        <row r="76">
          <cell r="F76">
            <v>61</v>
          </cell>
          <cell r="G76" t="str">
            <v>ЗАО "Завод Красная Заря. Системы цифровой связи"</v>
          </cell>
        </row>
        <row r="77">
          <cell r="F77">
            <v>62</v>
          </cell>
          <cell r="G77" t="str">
            <v>ООО "Таймс"</v>
          </cell>
        </row>
        <row r="78">
          <cell r="F78">
            <v>63</v>
          </cell>
          <cell r="G78" t="str">
            <v>ООО "Адамант"</v>
          </cell>
        </row>
        <row r="79">
          <cell r="F79">
            <v>64</v>
          </cell>
          <cell r="G79" t="str">
            <v>ООО "Эксплуатационная компания "Арго-Сервис"</v>
          </cell>
        </row>
        <row r="80">
          <cell r="F80">
            <v>65</v>
          </cell>
          <cell r="G80" t="str">
            <v>ОАО "Санкт-Петербургское морское бюро машиностроения "Малахит"</v>
          </cell>
        </row>
        <row r="81">
          <cell r="F81">
            <v>66</v>
          </cell>
          <cell r="G81" t="str">
            <v>ОАО "Завод станков-автоматов"</v>
          </cell>
        </row>
        <row r="82">
          <cell r="F82">
            <v>67</v>
          </cell>
          <cell r="G82" t="str">
            <v>ООО "ЭнергоИнвест"</v>
          </cell>
        </row>
        <row r="83">
          <cell r="F83">
            <v>68</v>
          </cell>
          <cell r="G83" t="str">
            <v>ГУП "Водоканал Санкт-Петербурга"</v>
          </cell>
        </row>
        <row r="84">
          <cell r="F84">
            <v>69</v>
          </cell>
          <cell r="G84" t="str">
            <v>ОАО "Пролетарский завод"</v>
          </cell>
        </row>
        <row r="85">
          <cell r="F85">
            <v>70</v>
          </cell>
          <cell r="G85" t="str">
            <v>ОАО "Концерн "Гранит-Электрон"</v>
          </cell>
        </row>
        <row r="86">
          <cell r="F86">
            <v>71</v>
          </cell>
          <cell r="G86" t="str">
            <v>ЗАО "ДОЗ-2"</v>
          </cell>
        </row>
        <row r="87">
          <cell r="F87">
            <v>72</v>
          </cell>
          <cell r="G87" t="str">
            <v>ООО "Рассвет"</v>
          </cell>
        </row>
        <row r="88">
          <cell r="F88">
            <v>73</v>
          </cell>
          <cell r="G88" t="str">
            <v>ОАО "Ленинградский электромеханический завод"</v>
          </cell>
        </row>
        <row r="89">
          <cell r="F89">
            <v>74</v>
          </cell>
          <cell r="G89" t="str">
            <v>ОАО "Прядильно-ниточный комбинат "Красная нить"</v>
          </cell>
        </row>
        <row r="90">
          <cell r="F90">
            <v>75</v>
          </cell>
          <cell r="G90" t="str">
            <v>ОАО "Завод имени А.А.Кулакова"</v>
          </cell>
        </row>
        <row r="91">
          <cell r="F91">
            <v>76</v>
          </cell>
          <cell r="G91" t="str">
            <v>Энергоснабжающие организации c установленной мощностью более 1 до 3 Гкал/ч (включительно)</v>
          </cell>
        </row>
        <row r="92">
          <cell r="F92">
            <v>77</v>
          </cell>
          <cell r="G92" t="str">
            <v>Энергоснабжающие организации c установленной мощностью более 20 до 100 Гкал/ч (включительно)</v>
          </cell>
        </row>
        <row r="93">
          <cell r="F93">
            <v>78</v>
          </cell>
          <cell r="G93" t="str">
            <v>Энергоснабжающие организации c установленной мощностью более 3 до 20 Гкал/ч (включительно)</v>
          </cell>
        </row>
        <row r="94">
          <cell r="F94">
            <v>79</v>
          </cell>
          <cell r="G94" t="str">
            <v>Энергоснабжающие организации c установленной мощностью до 1 Гкал/ч</v>
          </cell>
        </row>
        <row r="95">
          <cell r="F95">
            <v>80</v>
          </cell>
          <cell r="G95" t="str">
            <v>Энергоснабжающие организации c установленной мощностью свыше 100 Гкал/ч</v>
          </cell>
        </row>
        <row r="96">
          <cell r="G96" t="str">
            <v>Добавить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TB71"/>
      <sheetName val="продажи (н)"/>
      <sheetName val="УФ-61"/>
    </sheetNames>
    <definedNames>
      <definedName name="balance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SENSITIVITY"/>
      <sheetName val="древесина"/>
      <sheetName val="ЧИСТЫЙ"/>
      <sheetName val="химикаты"/>
      <sheetName val="программа"/>
      <sheetName val="энергоресурсы"/>
      <sheetName val="MAIN"/>
      <sheetName val="Смета"/>
      <sheetName val="КАЛ"/>
      <sheetName val="пофакторный"/>
      <sheetName val="25сч"/>
      <sheetName val="26 счет "/>
      <sheetName val="Коммерч"/>
      <sheetName val="кальк "/>
      <sheetName val="КО кальк"/>
      <sheetName val="Бюджет"/>
      <sheetName val="свод лдз"/>
      <sheetName val="ПМ сыр"/>
      <sheetName val="ПМ сух"/>
      <sheetName val="см01"/>
      <sheetName val="бюд01"/>
      <sheetName val="пф01"/>
      <sheetName val="см02"/>
      <sheetName val="бюд02"/>
      <sheetName val="пф02"/>
      <sheetName val="см03"/>
      <sheetName val="бюд03"/>
      <sheetName val="пф03"/>
      <sheetName val="см1кв"/>
      <sheetName val="бюд1кв"/>
      <sheetName val="пф1кв"/>
      <sheetName val="см04"/>
      <sheetName val="бюд04"/>
      <sheetName val="пф04"/>
      <sheetName val="см05"/>
      <sheetName val="бюд05"/>
      <sheetName val="пф05"/>
      <sheetName val="01"/>
      <sheetName val="02"/>
      <sheetName val="03"/>
      <sheetName val="1кв"/>
      <sheetName val="04"/>
      <sheetName val="05"/>
      <sheetName val="06"/>
      <sheetName val="2кв"/>
      <sheetName val="ко01"/>
      <sheetName val="ко02"/>
      <sheetName val="ко03"/>
      <sheetName val="ко1кв"/>
      <sheetName val="ко04"/>
      <sheetName val="ко05"/>
      <sheetName val="ко06"/>
      <sheetName val="Произв.прогр."/>
      <sheetName val="январь"/>
      <sheetName val="февраль"/>
      <sheetName val="март"/>
      <sheetName val="1кв."/>
      <sheetName val="апрель"/>
      <sheetName val="май"/>
      <sheetName val="июнь"/>
      <sheetName val="1пг"/>
      <sheetName val="июль"/>
      <sheetName val="август"/>
      <sheetName val="сентябрь"/>
      <sheetName val="3кв"/>
      <sheetName val="октябрь"/>
      <sheetName val="ноябрь"/>
      <sheetName val="декабрь"/>
      <sheetName val="4кв"/>
      <sheetName val="2пг"/>
      <sheetName val="2004г"/>
      <sheetName val="К.коэф."/>
      <sheetName val="Бюджет ЛДЗ"/>
      <sheetName val="Форма №2"/>
      <sheetName val="Расч.ТП"/>
      <sheetName val="26 счет"/>
      <sheetName val="Прочие для 26 сч"/>
      <sheetName val="потр. в сырье (2)"/>
      <sheetName val="потр. в сырье"/>
      <sheetName val="Расчет рентаб."/>
      <sheetName val="Представи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acro Assumptions"/>
      <sheetName val="Sales projections"/>
      <sheetName val="Regional Sales"/>
      <sheetName val="Operational Assumptions"/>
      <sheetName val="Dairy P&amp;L"/>
      <sheetName val="Juice P&amp;L"/>
      <sheetName val="Water P&amp;L"/>
      <sheetName val="Consolidated P&amp;L"/>
      <sheetName val="Consolidated P&amp;L - excl. Water"/>
      <sheetName val="Intergration Costs"/>
      <sheetName val="P&amp;L"/>
      <sheetName val="P&amp;L Summary"/>
      <sheetName val="CFS"/>
      <sheetName val="BS"/>
      <sheetName val="Debt"/>
      <sheetName val="Working Capital"/>
      <sheetName val="Taxes"/>
      <sheetName val="Capex"/>
      <sheetName val="FA + Depreciation"/>
      <sheetName val="IA + Amort"/>
      <sheetName val="Other Assets"/>
      <sheetName val="Scenarios Output - P&amp;L &amp; Ratios"/>
      <sheetName val="Scenarios Output - Impact &amp; Val"/>
      <sheetName val="ROIC"/>
      <sheetName val="Assumptions"/>
      <sheetName val="Accrit_Dilut"/>
      <sheetName val="Wacc analysis"/>
      <sheetName val="Scenarios Output - DCF"/>
      <sheetName val="DCF_9 Core"/>
      <sheetName val="DCF_9 Dairy"/>
      <sheetName val="DCF_9 Juice"/>
      <sheetName val="DCF_9 Water"/>
      <sheetName val="DCF_9 General"/>
      <sheetName val="Trading Comps"/>
      <sheetName val="Dairy Precedents"/>
      <sheetName val="Beverage Precedents"/>
      <sheetName val="Appendix"/>
      <sheetName val="Valuation Graphs"/>
      <sheetName val="Bridges Graphs"/>
      <sheetName val="Eden"/>
      <sheetName val="Whites GRG + PLF"/>
      <sheetName val="Dairy 1Q03"/>
      <sheetName val="Juice 1Q03"/>
      <sheetName val="P&amp;L 1Q03"/>
      <sheetName val="2002 volume"/>
      <sheetName val="Market share and capacity"/>
      <sheetName val="PwC Capex breakdown 2001-02"/>
      <sheetName val="PwC P&amp;L "/>
      <sheetName val="Dairy"/>
      <sheetName val="Juice"/>
      <sheetName val="Teresa's Projections"/>
      <sheetName val="Adj. Water by RG"/>
      <sheetName val="D G.margin 1 Q 2003"/>
      <sheetName val="Juice G.Margin Q1 03"/>
      <sheetName val="DCF_5"/>
      <sheetName val="Reconciliation"/>
      <sheetName val="Rob's orginal capex"/>
      <sheetName val="Graphs2"/>
      <sheetName val="Page for Rob"/>
      <sheetName val="shareholders"/>
      <sheetName val="Общие продажи"/>
      <sheetName val="Изменения по статьям (2001)"/>
      <sheetName val="Draft Business Model Final"/>
      <sheetName val="Командировка"/>
      <sheetName val="Счет-Фактура"/>
      <sheetName val="Доверенность"/>
    </sheetNames>
    <sheetDataSet>
      <sheetData sheetId="0" refreshError="1"/>
      <sheetData sheetId="1" refreshError="1">
        <row r="1">
          <cell r="A1" t="str">
            <v>Roland Garros</v>
          </cell>
        </row>
        <row r="60">
          <cell r="D60" t="str">
            <v>1 - Zero inflation (Theoretical)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 и Р"/>
      <sheetName val="ДДС"/>
      <sheetName val="Прогр.продаж"/>
      <sheetName val="факт2000"/>
      <sheetName val="ТЭО"/>
      <sheetName val="Климова к ТЭО (2)"/>
      <sheetName val="Рент_бух"/>
      <sheetName val="Лист1"/>
      <sheetName val="допинформ"/>
      <sheetName val="допинформ_2"/>
      <sheetName val="Финрез_2000"/>
      <sheetName val="CONSOL"/>
      <sheetName val="ФОТ по месяцам"/>
      <sheetName val="Macro Assumptions"/>
      <sheetName val="Dairy Precedents"/>
      <sheetName val="Баланс ээ"/>
      <sheetName val="Баланс мощности"/>
      <sheetName val="regs"/>
      <sheetName val="Справочники"/>
    </sheetNames>
    <definedNames>
      <definedName name="Consol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 тепло"/>
      <sheetName val="Индексы"/>
      <sheetName val="Ресурсы год i0+1"/>
      <sheetName val="Ресурсы год i1"/>
      <sheetName val="Ресурсы год i2"/>
      <sheetName val="Ресурсы год i3"/>
      <sheetName val="Ресурсы год i4"/>
      <sheetName val="НВВ на долгосрочный период"/>
      <sheetName val="Цеховые расходы (25 счет)"/>
      <sheetName val="Общехоз.расходы (26 счет)"/>
      <sheetName val="Календарная разбивка"/>
      <sheetName val="Ссылки"/>
      <sheetName val="Комментарии"/>
      <sheetName val="Проверка"/>
    </sheetNames>
    <sheetDataSet>
      <sheetData sheetId="0">
        <row r="2">
          <cell r="C2" t="str">
            <v>WARM.CALC.D.PLAN.4.178</v>
          </cell>
          <cell r="Q2" t="str">
            <v>ГУП "Водоканал Санкт-Петербурга"</v>
          </cell>
          <cell r="R2" t="str">
            <v>1 группа: свыше 500 млн.м3</v>
          </cell>
          <cell r="S2" t="str">
            <v>Горячая вода</v>
          </cell>
          <cell r="T2" t="str">
            <v>Уголь</v>
          </cell>
          <cell r="U2" t="str">
            <v>НН (0,4 кВ и ниже)</v>
          </cell>
          <cell r="V2" t="str">
            <v>пропорционально выручке</v>
          </cell>
          <cell r="X2" t="str">
            <v>тыс. т.</v>
          </cell>
          <cell r="Z2" t="str">
            <v>Подконтр.</v>
          </cell>
          <cell r="AA2" t="str">
            <v>Подконтр.</v>
          </cell>
        </row>
        <row r="3">
          <cell r="C3" t="str">
            <v>Планирование деятельности теплоснабжающей организации</v>
          </cell>
          <cell r="G3" t="str">
            <v>Год 2015</v>
          </cell>
          <cell r="J3">
            <v>12</v>
          </cell>
          <cell r="Q3" t="str">
            <v>ЗАО "АТЭК"</v>
          </cell>
          <cell r="R3" t="str">
            <v>2 группа: от 100 до 500 млн.м3 включительно</v>
          </cell>
          <cell r="S3" t="str">
            <v>Отборный пар от 1,2 до 2,5 кг/см2</v>
          </cell>
          <cell r="T3" t="str">
            <v>Мазут</v>
          </cell>
          <cell r="U3" t="str">
            <v>СН 2 (1-20 кВ)</v>
          </cell>
          <cell r="V3" t="str">
            <v>пропорционально оплате труда производственных рабочих</v>
          </cell>
          <cell r="X3" t="str">
            <v>тыс. м3</v>
          </cell>
          <cell r="Z3" t="str">
            <v>Неподконтр.</v>
          </cell>
          <cell r="AA3" t="str">
            <v>Неподконтр.</v>
          </cell>
        </row>
        <row r="4">
          <cell r="C4" t="str">
            <v>Версия 2.0</v>
          </cell>
          <cell r="Q4" t="str">
            <v>ЗАО "Агентство "Шушары"</v>
          </cell>
          <cell r="R4" t="str">
            <v>3 группа: от 10 до 100 млн.м3 включительно</v>
          </cell>
          <cell r="S4" t="str">
            <v>Отборный пар от 2,5 до 7,0 кг/см2</v>
          </cell>
          <cell r="T4" t="str">
            <v>Дизельное топливо</v>
          </cell>
          <cell r="U4" t="str">
            <v>СН 1 (35 кВ)</v>
          </cell>
          <cell r="V4" t="str">
            <v>пропорционально удельным показателям</v>
          </cell>
          <cell r="AA4" t="str">
            <v>Из чистой приб.</v>
          </cell>
        </row>
        <row r="5">
          <cell r="Q5" t="str">
            <v>ЗАО "ВКХ "ВодКомХоз"</v>
          </cell>
          <cell r="R5" t="str">
            <v>4 группа: от 1 до 10 млн.м3 включительно</v>
          </cell>
          <cell r="S5" t="str">
            <v>Отборный пар от 7,0 до 13,0 кг/см2</v>
          </cell>
          <cell r="T5" t="str">
            <v>Торф</v>
          </cell>
          <cell r="U5" t="str">
            <v>ВН (110 кВ и выше)</v>
          </cell>
          <cell r="V5" t="str">
            <v>пропорционально прямым затратам</v>
          </cell>
        </row>
        <row r="6">
          <cell r="Q6" t="str">
            <v>ЗАО "ГСР Водоканал"</v>
          </cell>
          <cell r="R6" t="str">
            <v>5 группа: от 0,1 до 1 млн.м3 включительно</v>
          </cell>
          <cell r="S6" t="str">
            <v>Отборный пар свыше 13,0 кг/см2</v>
          </cell>
          <cell r="T6" t="str">
            <v>Сланцы</v>
          </cell>
        </row>
        <row r="7">
          <cell r="Q7" t="str">
            <v>ОАО "Аэропорт "Пулково"</v>
          </cell>
          <cell r="R7" t="str">
            <v>6 группа: от 0,01 до 0,1 млн.м3 включительно</v>
          </cell>
          <cell r="S7" t="str">
            <v>Острый и редуцированный пар</v>
          </cell>
          <cell r="T7" t="str">
            <v>Щепа</v>
          </cell>
        </row>
        <row r="8">
          <cell r="Q8" t="str">
            <v>ОАО "Водтрансприбор"</v>
          </cell>
          <cell r="R8" t="str">
            <v>7 группа: свыше до 0,01 млн.м3 включительно</v>
          </cell>
        </row>
        <row r="9">
          <cell r="Q9" t="str">
            <v>ОАО "Особые Экономические Зоны"</v>
          </cell>
        </row>
        <row r="10">
          <cell r="Q10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11">
          <cell r="Q11" t="str">
            <v>ОАО "Славянка"</v>
          </cell>
        </row>
        <row r="12">
          <cell r="Q12" t="str">
            <v>ООО "Воздушные ворота северной столицы"</v>
          </cell>
        </row>
        <row r="13">
          <cell r="Q13" t="str">
            <v>ООО "ЭКОЛ"</v>
          </cell>
        </row>
        <row r="14">
          <cell r="Q14" t="str">
            <v>ООО "Эксплуатационная компания "Арго-Сервис"</v>
          </cell>
        </row>
        <row r="15">
          <cell r="Q15" t="str">
            <v>ООО "Фирма "РОСС"</v>
          </cell>
        </row>
        <row r="16">
          <cell r="Q16" t="str">
            <v>ЗАО "КировТЭК"</v>
          </cell>
        </row>
        <row r="17">
          <cell r="Q17" t="str">
            <v>ЗАО "Энергетический Альянс"</v>
          </cell>
        </row>
        <row r="18">
          <cell r="Q18" t="str">
            <v>ОАО "ЛОМО"</v>
          </cell>
        </row>
        <row r="19">
          <cell r="Q19" t="str">
            <v>ОАО "Пролетарский завод"</v>
          </cell>
        </row>
        <row r="20">
          <cell r="Q20" t="str">
            <v>ЗАО "ЭКОПРОМ"</v>
          </cell>
        </row>
      </sheetData>
      <sheetData sheetId="1"/>
      <sheetData sheetId="2">
        <row r="2">
          <cell r="A2" t="str">
            <v>ГУП "Водоканал Санкт-Петербурга"</v>
          </cell>
        </row>
        <row r="3">
          <cell r="A3" t="str">
            <v>ЗАО "АТЭК"</v>
          </cell>
        </row>
        <row r="4">
          <cell r="A4" t="str">
            <v>ОАО "Аэропорт "Пулково"</v>
          </cell>
        </row>
        <row r="5">
          <cell r="A5" t="str">
            <v>ОАО "Водтрансприбор"</v>
          </cell>
        </row>
        <row r="6">
          <cell r="A6" t="str">
            <v>ОАО "Особые Экономические Зоны"</v>
          </cell>
        </row>
        <row r="7">
          <cell r="A7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8">
          <cell r="A8" t="str">
            <v>ООО "Воздушные ворота северной столицы"</v>
          </cell>
        </row>
        <row r="9">
          <cell r="A9" t="str">
            <v>ООО "Эксплуатационная компания "Арго-Сервис"</v>
          </cell>
        </row>
        <row r="10">
          <cell r="A10" t="str">
            <v>ООО "Фирма "РОСС"</v>
          </cell>
        </row>
        <row r="11">
          <cell r="A11" t="str">
            <v>ГМА им. адм. С.О. Макарова</v>
          </cell>
        </row>
        <row r="12">
          <cell r="A12" t="str">
            <v>ГОУВПО "Санкт-Петербургский государственный политехнический университет"</v>
          </cell>
        </row>
        <row r="13">
          <cell r="A13" t="str">
            <v>ГУП "ТЭК СПб"</v>
          </cell>
        </row>
        <row r="14">
          <cell r="A14" t="str">
            <v>ЗАО "ГСР ТЭЦ"</v>
          </cell>
        </row>
        <row r="15">
          <cell r="A15" t="str">
            <v>ЗАО "Завод Красная Заря. Системы цифровой связи"</v>
          </cell>
        </row>
        <row r="16">
          <cell r="A16" t="str">
            <v>ЗАО "КировТЭК"</v>
          </cell>
        </row>
        <row r="17">
          <cell r="A17" t="str">
            <v>ЗАО "Пансионат "Буревестник"</v>
          </cell>
        </row>
        <row r="18">
          <cell r="A18" t="str">
            <v>ЗАО "Пластполимер-Т"</v>
          </cell>
        </row>
        <row r="19">
          <cell r="A19" t="str">
            <v>ЗАО "Ресурс-Экономия"</v>
          </cell>
        </row>
        <row r="20">
          <cell r="A20" t="str">
            <v>ЗАО "Тепломагистраль"</v>
          </cell>
        </row>
        <row r="21">
          <cell r="A21" t="str">
            <v>ЗАО "ЭЭУК "Авангард-Энерго"</v>
          </cell>
        </row>
        <row r="22">
          <cell r="A22" t="str">
            <v>ЗАО "Энергетическая компания "Теплогарант"</v>
          </cell>
        </row>
        <row r="23">
          <cell r="A23" t="str">
            <v>ЗАО "Энергетический Альянс"</v>
          </cell>
        </row>
        <row r="24">
          <cell r="A24" t="str">
            <v>ОАО "Аккумуляторная компания "Ригель"</v>
          </cell>
        </row>
        <row r="25">
          <cell r="A25" t="str">
            <v>ОАО "БИЗНЕС-ЦЕНТР "АКВИЛОН"</v>
          </cell>
        </row>
        <row r="26">
          <cell r="A26" t="str">
            <v>ОАО "Головной завод"</v>
          </cell>
        </row>
        <row r="27">
          <cell r="A27" t="str">
            <v>ОАО "Завод "Реконд"</v>
          </cell>
        </row>
        <row r="28">
          <cell r="A28" t="str">
            <v>ОАО "Завод имени А.А.Кулакова"</v>
          </cell>
        </row>
        <row r="29">
          <cell r="A29" t="str">
            <v>ОАО "Завод имени М.И.Калинина"</v>
          </cell>
        </row>
        <row r="30">
          <cell r="A30" t="str">
            <v>ОАО "Завод станков-автоматов"</v>
          </cell>
        </row>
        <row r="31">
          <cell r="A31" t="str">
            <v>ОАО "ИНТЕР РАО - Электрогенерация" (филиал "Северо-Западная ТЭЦ")</v>
          </cell>
        </row>
        <row r="32">
          <cell r="A32" t="str">
            <v>ОАО "Компонент"</v>
          </cell>
        </row>
        <row r="33">
          <cell r="A33" t="str">
            <v>ОАО "Компрессор"</v>
          </cell>
        </row>
        <row r="34">
          <cell r="A34" t="str">
            <v>ОАО "ЛОМО"</v>
          </cell>
        </row>
        <row r="35">
          <cell r="A35" t="str">
            <v>ОАО "Ленинградский электромеханический завод"</v>
          </cell>
        </row>
        <row r="36">
          <cell r="A36" t="str">
            <v>ОАО "Морской порт Санкт-Петербург"</v>
          </cell>
        </row>
        <row r="37">
          <cell r="A37" t="str">
            <v>ОАО "НПО ЦКТИ"</v>
          </cell>
        </row>
        <row r="38">
          <cell r="A38" t="str">
            <v>ОАО "НПП "Краснознаменец"</v>
          </cell>
        </row>
        <row r="39">
          <cell r="A39" t="str">
            <v>ОАО "Научно-производственный комплекс "Северная заря"</v>
          </cell>
        </row>
        <row r="40">
          <cell r="A40" t="str">
            <v>ОАО "Невская мануфактура"</v>
          </cell>
        </row>
        <row r="41">
          <cell r="A41" t="str">
            <v>ОАО "ЛСР. Железобетон-СЗ"</v>
          </cell>
        </row>
        <row r="42">
          <cell r="A42" t="str">
            <v>ОАО "Пролетарский завод"</v>
          </cell>
        </row>
        <row r="43">
          <cell r="A43" t="str">
            <v>ОАО "Прядильно-ниточный комбинат "Красная нить"</v>
          </cell>
        </row>
        <row r="44">
          <cell r="A44" t="str">
            <v>ОАО "РЭУ" филиал "Санкт-Петербургский"</v>
          </cell>
        </row>
        <row r="45">
          <cell r="A45" t="str">
            <v>ОАО "Русские самоцветы"</v>
          </cell>
        </row>
        <row r="46">
          <cell r="A46" t="str">
            <v>ОАО "Санкт-Петербургское морское бюро машиностроения "Малахит"</v>
          </cell>
        </row>
        <row r="47">
          <cell r="A47" t="str">
            <v>ОАО "Светлана"</v>
          </cell>
        </row>
        <row r="48">
          <cell r="A48" t="str">
            <v>ОАО "Северная мануфактура"</v>
          </cell>
        </row>
        <row r="49">
          <cell r="A49" t="str">
            <v>ОАО "Совавто-С.Петербург"</v>
          </cell>
        </row>
        <row r="50">
          <cell r="A50" t="str">
            <v>ОАО "ТГК-1" филиал "Невский"</v>
          </cell>
        </row>
        <row r="51">
          <cell r="A51" t="str">
            <v>ОАО "Теплосеть Санкт-Петербурга"</v>
          </cell>
        </row>
        <row r="52">
          <cell r="A52" t="str">
            <v>ОАО "Техприбор"</v>
          </cell>
        </row>
        <row r="53">
          <cell r="A53" t="str">
            <v>ОАО "Юго-Западная ТЭЦ"</v>
          </cell>
        </row>
        <row r="54">
          <cell r="A54" t="str">
            <v>ООО "Адамант"</v>
          </cell>
        </row>
        <row r="55">
          <cell r="A55" t="str">
            <v>ООО "Акватерм"</v>
          </cell>
        </row>
        <row r="56">
          <cell r="A56" t="str">
            <v>ООО "Гофра-2001"</v>
          </cell>
        </row>
        <row r="57">
          <cell r="A57" t="str">
            <v>ООО "ИНТЕРМ"</v>
          </cell>
        </row>
        <row r="58">
          <cell r="A58" t="str">
            <v>ООО "КОСМ "Энерго"</v>
          </cell>
        </row>
        <row r="59">
          <cell r="A59" t="str">
            <v>ООО "Квартальная котельная"</v>
          </cell>
        </row>
        <row r="60">
          <cell r="A60" t="str">
            <v>ООО "МегаСтрой"</v>
          </cell>
        </row>
        <row r="61">
          <cell r="A61" t="str">
            <v>ООО "Обуховоэнерго"</v>
          </cell>
        </row>
        <row r="62">
          <cell r="A62" t="str">
            <v>ООО "Петербургская торгово-промышленная компания"</v>
          </cell>
        </row>
        <row r="63">
          <cell r="A63" t="str">
            <v>ООО "Петербургтеплоэнерго"</v>
          </cell>
        </row>
        <row r="64">
          <cell r="A64" t="str">
            <v>ООО "Пулковская ТЭЦ"</v>
          </cell>
        </row>
        <row r="65">
          <cell r="A65" t="str">
            <v>ООО "САНЛИТ-Т"</v>
          </cell>
        </row>
        <row r="66">
          <cell r="A66" t="str">
            <v>ООО "Софийский бульвар"</v>
          </cell>
        </row>
        <row r="67">
          <cell r="A67" t="str">
            <v>ООО "ТВК Лесное"</v>
          </cell>
        </row>
        <row r="68">
          <cell r="A68" t="str">
            <v>ООО "Таймс"</v>
          </cell>
        </row>
        <row r="69">
          <cell r="A69" t="str">
            <v>ООО "Теплодар"</v>
          </cell>
        </row>
        <row r="70">
          <cell r="A70" t="str">
            <v>ООО "ЭРМАС"</v>
          </cell>
        </row>
        <row r="71">
          <cell r="A71" t="str">
            <v>ООО "Энергия"</v>
          </cell>
        </row>
        <row r="72">
          <cell r="A72" t="str">
            <v>ООО "ЭнергоИнвест"</v>
          </cell>
        </row>
        <row r="73">
          <cell r="A73" t="str">
            <v>ООО "Энергокомпания "Теплопоставка"</v>
          </cell>
        </row>
        <row r="74">
          <cell r="A74" t="str">
            <v>ООО "Энергопромсервис"</v>
          </cell>
        </row>
        <row r="75">
          <cell r="A75" t="str">
            <v>ООО "Энергосервис"</v>
          </cell>
        </row>
        <row r="76">
          <cell r="A76" t="str">
            <v>ООО "Юнит"</v>
          </cell>
        </row>
        <row r="77">
          <cell r="A77" t="str">
            <v>С/х производственный кооператив "Племзавод "Детскосельский"</v>
          </cell>
        </row>
        <row r="78">
          <cell r="A78" t="str">
            <v>ФГБОУ ВПО "Петербургский государственный университет путей сообщения"</v>
          </cell>
        </row>
        <row r="79">
          <cell r="A79" t="str">
            <v>ФГУП "НИИ командных приборов"</v>
          </cell>
        </row>
        <row r="80">
          <cell r="A80" t="str">
            <v>ООО "Производственное объединение "Пекар"</v>
          </cell>
        </row>
        <row r="81">
          <cell r="A81" t="str">
            <v>СПб ГУП "Петербургский метрополитен"</v>
          </cell>
        </row>
        <row r="82">
          <cell r="A82" t="str">
            <v>ЗАО "Научно-производственное предприятие "Вектор"</v>
          </cell>
        </row>
        <row r="83">
          <cell r="A83" t="str">
            <v>ЗАО "ПЕТЕРБУРГЗЕРНОПРОДУКТ"</v>
          </cell>
        </row>
        <row r="84">
          <cell r="A84" t="str">
            <v>ОАО "Кожа"</v>
          </cell>
        </row>
        <row r="85">
          <cell r="A85" t="str">
            <v>ОАО "Ленпромгаз"</v>
          </cell>
        </row>
        <row r="86">
          <cell r="A86" t="str">
            <v>ОАО "ТГК-1"</v>
          </cell>
        </row>
        <row r="87">
          <cell r="A87" t="str">
            <v>ООО "Атлантик"</v>
          </cell>
        </row>
        <row r="88">
          <cell r="A88" t="str">
            <v>ООО "Системы Безопасности Северо-Запад"</v>
          </cell>
        </row>
        <row r="89">
          <cell r="A89" t="str">
            <v>ООО "ЭКОН"</v>
          </cell>
        </row>
        <row r="90">
          <cell r="A90" t="str">
            <v>ООО "Питерэнерго"</v>
          </cell>
        </row>
        <row r="91">
          <cell r="A91" t="str">
            <v>ОАО "Бавария"</v>
          </cell>
        </row>
        <row r="92">
          <cell r="A92" t="str">
            <v>ООО "ГРАДСТРОЙ"</v>
          </cell>
        </row>
        <row r="93">
          <cell r="A93" t="str">
            <v>ОАО "Завод слоистых пластиков"</v>
          </cell>
        </row>
        <row r="94">
          <cell r="A94" t="str">
            <v>ОАО "Фирма Медполимер"</v>
          </cell>
        </row>
        <row r="95">
          <cell r="A95" t="str">
            <v>ОАО "Морской завод Алмаз"</v>
          </cell>
        </row>
        <row r="96">
          <cell r="A96" t="str">
            <v>ООО "Теплосервис"</v>
          </cell>
        </row>
        <row r="97">
          <cell r="A97" t="str">
            <v>ООО "Энергетические системы"</v>
          </cell>
        </row>
        <row r="98">
          <cell r="A98" t="str">
            <v>ООО "ЦМТ и НТС"</v>
          </cell>
        </row>
        <row r="99">
          <cell r="A99" t="str">
            <v>ФГБОУ ВПО "СПбНИУ ИТМО"</v>
          </cell>
        </row>
        <row r="100">
          <cell r="A100" t="str">
            <v>ЗАО "СВ-Сити"</v>
          </cell>
        </row>
        <row r="101">
          <cell r="A101" t="str">
            <v>ОАО "ДЦ "Кантемировский"</v>
          </cell>
        </row>
        <row r="102">
          <cell r="A102" t="str">
            <v>ОАО "Иван Федоров"</v>
          </cell>
        </row>
        <row r="103">
          <cell r="A103" t="str">
            <v>ООО "Троя"</v>
          </cell>
        </row>
        <row r="104">
          <cell r="A104" t="str">
            <v>ЗАО "ДОЗ-2"</v>
          </cell>
        </row>
        <row r="105">
          <cell r="A105" t="str">
            <v>ЗАО "Завод металлоконструкций"</v>
          </cell>
        </row>
        <row r="106">
          <cell r="A106" t="str">
            <v>ЗАО "МЕЗОНТЭК"</v>
          </cell>
        </row>
        <row r="107">
          <cell r="A107" t="str">
            <v>ЗАО "Петроспирт"</v>
          </cell>
        </row>
        <row r="108">
          <cell r="A108" t="str">
            <v>ЗАО "Редэс Лтд"</v>
          </cell>
        </row>
        <row r="109">
          <cell r="A109" t="str">
            <v>ЗАО "Трест Ленмостострой"</v>
          </cell>
        </row>
        <row r="110">
          <cell r="A110" t="str">
            <v>ЗАО "ХЛЕБТРАНС"</v>
          </cell>
        </row>
        <row r="111">
          <cell r="A111" t="str">
            <v>ОАО "ЛЕНПОЛИГРАФМАШ"</v>
          </cell>
        </row>
        <row r="112">
          <cell r="A112" t="str">
            <v>ОАО "ЛЕСПРОМ СПб"</v>
          </cell>
        </row>
        <row r="113">
          <cell r="A113" t="str">
            <v>ОАО ВО "Электроаппарат"</v>
          </cell>
        </row>
        <row r="114">
          <cell r="A114" t="str">
            <v>ООО "Возрождение"</v>
          </cell>
        </row>
        <row r="115">
          <cell r="A115" t="str">
            <v>ООО "ИнвестКонсалт"</v>
          </cell>
        </row>
        <row r="116">
          <cell r="A116" t="str">
            <v>ООО "Цветочная 6"</v>
          </cell>
        </row>
        <row r="117">
          <cell r="A117" t="str">
            <v>ОАО "ГОИ им. С. И. Вавилова"</v>
          </cell>
        </row>
        <row r="118">
          <cell r="A118" t="str">
            <v>ОАО "Телерадиокомпания "Петербург"</v>
          </cell>
        </row>
        <row r="119">
          <cell r="A119" t="str">
            <v>ОАО "Концерн "Гранит-Электрон"</v>
          </cell>
        </row>
        <row r="120">
          <cell r="A120" t="str">
            <v>ООО "ТЭК объединения "Скороход"</v>
          </cell>
        </row>
        <row r="121">
          <cell r="A121" t="str">
            <v>ООО "Институт Гипроникель"</v>
          </cell>
        </row>
        <row r="122">
          <cell r="A122" t="str">
            <v>ООО "Инженерная компания"</v>
          </cell>
        </row>
        <row r="123">
          <cell r="A123" t="str">
            <v>ООО "ЭНЕРГЭС"</v>
          </cell>
        </row>
        <row r="124">
          <cell r="A124" t="str">
            <v>ЗАО "Сокол"</v>
          </cell>
        </row>
        <row r="125">
          <cell r="A125" t="str">
            <v>ЗАО "РУСТ-95"</v>
          </cell>
        </row>
        <row r="126">
          <cell r="A126" t="str">
            <v>Тульский филиал ОАО "Ростелеком"</v>
          </cell>
        </row>
        <row r="127">
          <cell r="A127" t="str">
            <v>ОАО "Рыбокомбинат"</v>
          </cell>
        </row>
        <row r="128">
          <cell r="A128" t="str">
            <v>ОАО "Штурманские приборы"</v>
          </cell>
        </row>
        <row r="129">
          <cell r="A129" t="str">
            <v>ОАО "Конструкторское бюро специального машиностроения"</v>
          </cell>
        </row>
        <row r="130">
          <cell r="A130" t="str">
            <v>ООО "Теплосервис"</v>
          </cell>
        </row>
        <row r="131">
          <cell r="A131" t="str">
            <v>ОАО "18 арсенал ВМФ"</v>
          </cell>
        </row>
        <row r="132">
          <cell r="A132" t="str">
            <v>ОАО "Приморский парк Победы"</v>
          </cell>
        </row>
        <row r="133">
          <cell r="A133" t="str">
            <v>ОАО "ЦКБ МТ "Рубин"</v>
          </cell>
        </row>
        <row r="134">
          <cell r="A134" t="str">
            <v>ООО "Балтийский завод - Судостроение"</v>
          </cell>
        </row>
        <row r="135">
          <cell r="A135" t="str">
            <v>ООО "Объединенные Пивоварни Хейникен"</v>
          </cell>
        </row>
        <row r="136">
          <cell r="A136" t="str">
            <v>ЗАО "Первый контейнерный терминал"</v>
          </cell>
        </row>
        <row r="137">
          <cell r="A137" t="str">
            <v>ОАО "ВНИИРА"</v>
          </cell>
        </row>
        <row r="138">
          <cell r="A138" t="str">
            <v>ОАО "Стройметалконструкция"</v>
          </cell>
        </row>
        <row r="139">
          <cell r="A139" t="str">
            <v>ООО "СК Северная Венеция"</v>
          </cell>
        </row>
        <row r="140">
          <cell r="A140" t="str">
            <v>СПб ГБУЗ "Городская больница им. Н.А.Семашко"</v>
          </cell>
        </row>
        <row r="141">
          <cell r="A141" t="str">
            <v>ОАО "СПб Завод ТЭМП"</v>
          </cell>
        </row>
        <row r="142">
          <cell r="A142" t="str">
            <v>ООО "Светлана-Эстейт"</v>
          </cell>
        </row>
        <row r="143">
          <cell r="A143" t="str">
            <v>ОАО "Василеостровская Фабрика"</v>
          </cell>
        </row>
        <row r="144">
          <cell r="A144" t="str">
            <v>ООО "ПТК-Терминал"</v>
          </cell>
        </row>
        <row r="145">
          <cell r="A145" t="str">
            <v>ЗАО "Асфальтобетонный Завод "Магистраль"</v>
          </cell>
        </row>
        <row r="146">
          <cell r="A146" t="str">
            <v>ООО "ТеплоЭнергоВент"</v>
          </cell>
        </row>
        <row r="147">
          <cell r="A147" t="str">
            <v>ООО "ЮИТ Сервис"</v>
          </cell>
        </row>
      </sheetData>
      <sheetData sheetId="3"/>
      <sheetData sheetId="4"/>
      <sheetData sheetId="5">
        <row r="1">
          <cell r="A1">
            <v>26422151</v>
          </cell>
        </row>
        <row r="18">
          <cell r="F18" t="str">
            <v>План</v>
          </cell>
        </row>
        <row r="23">
          <cell r="F23">
            <v>2015</v>
          </cell>
        </row>
        <row r="24">
          <cell r="F24" t="str">
            <v>Год</v>
          </cell>
        </row>
        <row r="27">
          <cell r="F27">
            <v>2015</v>
          </cell>
        </row>
        <row r="28">
          <cell r="F28" t="str">
            <v>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6">
          <cell r="I16">
            <v>433.82799999999997</v>
          </cell>
        </row>
      </sheetData>
      <sheetData sheetId="15">
        <row r="16">
          <cell r="I16">
            <v>650.74199999999996</v>
          </cell>
        </row>
      </sheetData>
      <sheetData sheetId="16"/>
      <sheetData sheetId="17"/>
      <sheetData sheetId="18"/>
      <sheetData sheetId="19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 тепло"/>
      <sheetName val="Индексы"/>
      <sheetName val="Ресурсы год i0+1"/>
      <sheetName val="Ресурсы год i1"/>
      <sheetName val="Ресурсы год i2"/>
      <sheetName val="Ресурсы год i3"/>
      <sheetName val="Ресурсы год i4"/>
      <sheetName val="НВВ на долгосрочный период"/>
      <sheetName val="Цеховые расходы (25 счет)"/>
      <sheetName val="Общехоз.расходы (26 счет)"/>
      <sheetName val="Календарная разбивка"/>
      <sheetName val="Ссылки"/>
      <sheetName val="Комментарии"/>
      <sheetName val="Проверка"/>
    </sheetNames>
    <sheetDataSet>
      <sheetData sheetId="0">
        <row r="2">
          <cell r="C2" t="str">
            <v>WARM.CALC.D.PLAN.4.178</v>
          </cell>
          <cell r="Q2" t="str">
            <v>ГУП "Водоканал Санкт-Петербурга"</v>
          </cell>
          <cell r="R2" t="str">
            <v>1 группа: свыше 500 млн.м3</v>
          </cell>
          <cell r="S2" t="str">
            <v>Горячая вода</v>
          </cell>
          <cell r="T2" t="str">
            <v>Уголь</v>
          </cell>
          <cell r="U2" t="str">
            <v>НН (0,4 кВ и ниже)</v>
          </cell>
          <cell r="V2" t="str">
            <v>пропорционально выручке</v>
          </cell>
          <cell r="X2" t="str">
            <v>тыс. т.</v>
          </cell>
          <cell r="Z2" t="str">
            <v>Подконтр.</v>
          </cell>
          <cell r="AA2" t="str">
            <v>Подконтр.</v>
          </cell>
        </row>
        <row r="3">
          <cell r="C3" t="str">
            <v>Планирование деятельности теплоснабжающей организации</v>
          </cell>
          <cell r="G3" t="str">
            <v>Год 2015</v>
          </cell>
          <cell r="J3">
            <v>12</v>
          </cell>
          <cell r="Q3" t="str">
            <v>ЗАО "АТЭК"</v>
          </cell>
          <cell r="R3" t="str">
            <v>2 группа: от 100 до 500 млн.м3 включительно</v>
          </cell>
          <cell r="S3" t="str">
            <v>Отборный пар от 1,2 до 2,5 кг/см2</v>
          </cell>
          <cell r="T3" t="str">
            <v>Мазут</v>
          </cell>
          <cell r="U3" t="str">
            <v>СН 2 (1-20 кВ)</v>
          </cell>
          <cell r="V3" t="str">
            <v>пропорционально оплате труда производственных рабочих</v>
          </cell>
          <cell r="X3" t="str">
            <v>тыс. м3</v>
          </cell>
          <cell r="Z3" t="str">
            <v>Неподконтр.</v>
          </cell>
          <cell r="AA3" t="str">
            <v>Неподконтр.</v>
          </cell>
        </row>
        <row r="4">
          <cell r="C4" t="str">
            <v>Версия 2.0</v>
          </cell>
          <cell r="Q4" t="str">
            <v>ЗАО "Агентство "Шушары"</v>
          </cell>
          <cell r="R4" t="str">
            <v>3 группа: от 10 до 100 млн.м3 включительно</v>
          </cell>
          <cell r="S4" t="str">
            <v>Отборный пар от 2,5 до 7,0 кг/см2</v>
          </cell>
          <cell r="T4" t="str">
            <v>Дизельное топливо</v>
          </cell>
          <cell r="U4" t="str">
            <v>СН 1 (35 кВ)</v>
          </cell>
          <cell r="V4" t="str">
            <v>пропорционально удельным показателям</v>
          </cell>
          <cell r="AA4" t="str">
            <v>Из чистой приб.</v>
          </cell>
        </row>
        <row r="5">
          <cell r="Q5" t="str">
            <v>ЗАО "ВКХ "ВодКомХоз"</v>
          </cell>
          <cell r="R5" t="str">
            <v>4 группа: от 1 до 10 млн.м3 включительно</v>
          </cell>
          <cell r="S5" t="str">
            <v>Отборный пар от 7,0 до 13,0 кг/см2</v>
          </cell>
          <cell r="T5" t="str">
            <v>Торф</v>
          </cell>
          <cell r="U5" t="str">
            <v>ВН (110 кВ и выше)</v>
          </cell>
          <cell r="V5" t="str">
            <v>пропорционально прямым затратам</v>
          </cell>
        </row>
        <row r="6">
          <cell r="Q6" t="str">
            <v>ЗАО "ГСР Водоканал"</v>
          </cell>
          <cell r="R6" t="str">
            <v>5 группа: от 0,1 до 1 млн.м3 включительно</v>
          </cell>
          <cell r="S6" t="str">
            <v>Отборный пар свыше 13,0 кг/см2</v>
          </cell>
          <cell r="T6" t="str">
            <v>Сланцы</v>
          </cell>
        </row>
        <row r="7">
          <cell r="Q7" t="str">
            <v>ОАО "Аэропорт "Пулково"</v>
          </cell>
          <cell r="R7" t="str">
            <v>6 группа: от 0,01 до 0,1 млн.м3 включительно</v>
          </cell>
          <cell r="S7" t="str">
            <v>Острый и редуцированный пар</v>
          </cell>
          <cell r="T7" t="str">
            <v>Щепа</v>
          </cell>
        </row>
        <row r="8">
          <cell r="Q8" t="str">
            <v>ОАО "Водтрансприбор"</v>
          </cell>
          <cell r="R8" t="str">
            <v>7 группа: свыше до 0,01 млн.м3 включительно</v>
          </cell>
        </row>
        <row r="9">
          <cell r="Q9" t="str">
            <v>ОАО "Особые Экономические Зоны"</v>
          </cell>
        </row>
        <row r="10">
          <cell r="Q10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11">
          <cell r="Q11" t="str">
            <v>ОАО "Славянка"</v>
          </cell>
        </row>
        <row r="12">
          <cell r="Q12" t="str">
            <v>ООО "Воздушные ворота северной столицы"</v>
          </cell>
        </row>
        <row r="13">
          <cell r="Q13" t="str">
            <v>ООО "ЭКОЛ"</v>
          </cell>
        </row>
        <row r="14">
          <cell r="Q14" t="str">
            <v>ООО "Эксплуатационная компания "Арго-Сервис"</v>
          </cell>
        </row>
        <row r="15">
          <cell r="Q15" t="str">
            <v>ООО "Фирма "РОСС"</v>
          </cell>
        </row>
        <row r="16">
          <cell r="Q16" t="str">
            <v>ЗАО "КировТЭК"</v>
          </cell>
        </row>
        <row r="17">
          <cell r="Q17" t="str">
            <v>ЗАО "Энергетический Альянс"</v>
          </cell>
        </row>
        <row r="18">
          <cell r="Q18" t="str">
            <v>ОАО "ЛОМО"</v>
          </cell>
        </row>
        <row r="19">
          <cell r="Q19" t="str">
            <v>ОАО "Пролетарский завод"</v>
          </cell>
        </row>
        <row r="20">
          <cell r="Q20" t="str">
            <v>ЗАО "ЭКОПРОМ"</v>
          </cell>
        </row>
      </sheetData>
      <sheetData sheetId="1"/>
      <sheetData sheetId="2">
        <row r="2">
          <cell r="A2" t="str">
            <v>ГУП "Водоканал Санкт-Петербурга"</v>
          </cell>
        </row>
        <row r="3">
          <cell r="A3" t="str">
            <v>ЗАО "АТЭК"</v>
          </cell>
        </row>
        <row r="4">
          <cell r="A4" t="str">
            <v>ОАО "Аэропорт "Пулково"</v>
          </cell>
        </row>
        <row r="5">
          <cell r="A5" t="str">
            <v>ОАО "Водтрансприбор"</v>
          </cell>
        </row>
        <row r="6">
          <cell r="A6" t="str">
            <v>ОАО "Особые Экономические Зоны"</v>
          </cell>
        </row>
        <row r="7">
          <cell r="A7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8">
          <cell r="A8" t="str">
            <v>ООО "Воздушные ворота северной столицы"</v>
          </cell>
        </row>
        <row r="9">
          <cell r="A9" t="str">
            <v>ООО "Эксплуатационная компания "Арго-Сервис"</v>
          </cell>
        </row>
        <row r="10">
          <cell r="A10" t="str">
            <v>ООО "Фирма "РОСС"</v>
          </cell>
        </row>
        <row r="11">
          <cell r="A11" t="str">
            <v>ГМА им. адм. С.О. Макарова</v>
          </cell>
        </row>
        <row r="12">
          <cell r="A12" t="str">
            <v>ГОУВПО "Санкт-Петербургский государственный политехнический университет"</v>
          </cell>
        </row>
        <row r="13">
          <cell r="A13" t="str">
            <v>ГУП "ТЭК СПб"</v>
          </cell>
        </row>
        <row r="14">
          <cell r="A14" t="str">
            <v>ЗАО "ГСР ТЭЦ"</v>
          </cell>
        </row>
        <row r="15">
          <cell r="A15" t="str">
            <v>ЗАО "Завод Красная Заря. Системы цифровой связи"</v>
          </cell>
        </row>
        <row r="16">
          <cell r="A16" t="str">
            <v>ЗАО "КировТЭК"</v>
          </cell>
        </row>
        <row r="17">
          <cell r="A17" t="str">
            <v>ЗАО "Пансионат "Буревестник"</v>
          </cell>
        </row>
        <row r="18">
          <cell r="A18" t="str">
            <v>ЗАО "Пластполимер-Т"</v>
          </cell>
        </row>
        <row r="19">
          <cell r="A19" t="str">
            <v>ЗАО "Ресурс-Экономия"</v>
          </cell>
        </row>
        <row r="20">
          <cell r="A20" t="str">
            <v>ЗАО "Тепломагистраль"</v>
          </cell>
        </row>
        <row r="21">
          <cell r="A21" t="str">
            <v>ЗАО "ЭЭУК "Авангард-Энерго"</v>
          </cell>
        </row>
        <row r="22">
          <cell r="A22" t="str">
            <v>ЗАО "Энергетическая компания "Теплогарант"</v>
          </cell>
        </row>
        <row r="23">
          <cell r="A23" t="str">
            <v>ЗАО "Энергетический Альянс"</v>
          </cell>
        </row>
        <row r="24">
          <cell r="A24" t="str">
            <v>ОАО "Аккумуляторная компания "Ригель"</v>
          </cell>
        </row>
        <row r="25">
          <cell r="A25" t="str">
            <v>ОАО "БИЗНЕС-ЦЕНТР "АКВИЛОН"</v>
          </cell>
        </row>
        <row r="26">
          <cell r="A26" t="str">
            <v>ОАО "Головной завод"</v>
          </cell>
        </row>
        <row r="27">
          <cell r="A27" t="str">
            <v>ОАО "Завод "Реконд"</v>
          </cell>
        </row>
        <row r="28">
          <cell r="A28" t="str">
            <v>ОАО "Завод имени А.А.Кулакова"</v>
          </cell>
        </row>
        <row r="29">
          <cell r="A29" t="str">
            <v>ОАО "Завод имени М.И.Калинина"</v>
          </cell>
        </row>
        <row r="30">
          <cell r="A30" t="str">
            <v>ОАО "Завод станков-автоматов"</v>
          </cell>
        </row>
        <row r="31">
          <cell r="A31" t="str">
            <v>ОАО "ИНТЕР РАО - Электрогенерация" (филиал "Северо-Западная ТЭЦ")</v>
          </cell>
        </row>
        <row r="32">
          <cell r="A32" t="str">
            <v>ОАО "Компонент"</v>
          </cell>
        </row>
        <row r="33">
          <cell r="A33" t="str">
            <v>ОАО "Компрессор"</v>
          </cell>
        </row>
        <row r="34">
          <cell r="A34" t="str">
            <v>ОАО "ЛОМО"</v>
          </cell>
        </row>
        <row r="35">
          <cell r="A35" t="str">
            <v>ОАО "Ленинградский электромеханический завод"</v>
          </cell>
        </row>
        <row r="36">
          <cell r="A36" t="str">
            <v>ОАО "Морской порт Санкт-Петербург"</v>
          </cell>
        </row>
        <row r="37">
          <cell r="A37" t="str">
            <v>ОАО "НПО ЦКТИ"</v>
          </cell>
        </row>
        <row r="38">
          <cell r="A38" t="str">
            <v>ОАО "НПП "Краснознаменец"</v>
          </cell>
        </row>
        <row r="39">
          <cell r="A39" t="str">
            <v>ОАО "Научно-производственный комплекс "Северная заря"</v>
          </cell>
        </row>
        <row r="40">
          <cell r="A40" t="str">
            <v>ОАО "Невская мануфактура"</v>
          </cell>
        </row>
        <row r="41">
          <cell r="A41" t="str">
            <v>ОАО "ЛСР. Железобетон-СЗ"</v>
          </cell>
        </row>
        <row r="42">
          <cell r="A42" t="str">
            <v>ОАО "Пролетарский завод"</v>
          </cell>
        </row>
        <row r="43">
          <cell r="A43" t="str">
            <v>ОАО "Прядильно-ниточный комбинат "Красная нить"</v>
          </cell>
        </row>
        <row r="44">
          <cell r="A44" t="str">
            <v>ОАО "РЭУ" филиал "Санкт-Петербургский"</v>
          </cell>
        </row>
        <row r="45">
          <cell r="A45" t="str">
            <v>ОАО "Русские самоцветы"</v>
          </cell>
        </row>
        <row r="46">
          <cell r="A46" t="str">
            <v>ОАО "Санкт-Петербургское морское бюро машиностроения "Малахит"</v>
          </cell>
        </row>
        <row r="47">
          <cell r="A47" t="str">
            <v>ОАО "Светлана"</v>
          </cell>
        </row>
        <row r="48">
          <cell r="A48" t="str">
            <v>ОАО "Северная мануфактура"</v>
          </cell>
        </row>
        <row r="49">
          <cell r="A49" t="str">
            <v>ОАО "Совавто-С.Петербург"</v>
          </cell>
        </row>
        <row r="50">
          <cell r="A50" t="str">
            <v>ОАО "ТГК-1" филиал "Невский"</v>
          </cell>
        </row>
        <row r="51">
          <cell r="A51" t="str">
            <v>ОАО "Теплосеть Санкт-Петербурга"</v>
          </cell>
        </row>
        <row r="52">
          <cell r="A52" t="str">
            <v>ОАО "Техприбор"</v>
          </cell>
        </row>
        <row r="53">
          <cell r="A53" t="str">
            <v>ОАО "Юго-Западная ТЭЦ"</v>
          </cell>
        </row>
        <row r="54">
          <cell r="A54" t="str">
            <v>ООО "Адамант"</v>
          </cell>
        </row>
        <row r="55">
          <cell r="A55" t="str">
            <v>ООО "Акватерм"</v>
          </cell>
        </row>
        <row r="56">
          <cell r="A56" t="str">
            <v>ООО "Гофра-2001"</v>
          </cell>
        </row>
        <row r="57">
          <cell r="A57" t="str">
            <v>ООО "ИНТЕРМ"</v>
          </cell>
        </row>
        <row r="58">
          <cell r="A58" t="str">
            <v>ООО "КОСМ "Энерго"</v>
          </cell>
        </row>
        <row r="59">
          <cell r="A59" t="str">
            <v>ООО "Квартальная котельная"</v>
          </cell>
        </row>
        <row r="60">
          <cell r="A60" t="str">
            <v>ООО "МегаСтрой"</v>
          </cell>
        </row>
        <row r="61">
          <cell r="A61" t="str">
            <v>ООО "Обуховоэнерго"</v>
          </cell>
        </row>
        <row r="62">
          <cell r="A62" t="str">
            <v>ООО "Петербургская торгово-промышленная компания"</v>
          </cell>
        </row>
        <row r="63">
          <cell r="A63" t="str">
            <v>ООО "Петербургтеплоэнерго"</v>
          </cell>
        </row>
        <row r="64">
          <cell r="A64" t="str">
            <v>ООО "Пулковская ТЭЦ"</v>
          </cell>
        </row>
        <row r="65">
          <cell r="A65" t="str">
            <v>ООО "САНЛИТ-Т"</v>
          </cell>
        </row>
        <row r="66">
          <cell r="A66" t="str">
            <v>ООО "Софийский бульвар"</v>
          </cell>
        </row>
        <row r="67">
          <cell r="A67" t="str">
            <v>ООО "ТВК Лесное"</v>
          </cell>
        </row>
        <row r="68">
          <cell r="A68" t="str">
            <v>ООО "Таймс"</v>
          </cell>
        </row>
        <row r="69">
          <cell r="A69" t="str">
            <v>ООО "Теплодар"</v>
          </cell>
        </row>
        <row r="70">
          <cell r="A70" t="str">
            <v>ООО "ЭРМАС"</v>
          </cell>
        </row>
        <row r="71">
          <cell r="A71" t="str">
            <v>ООО "Энергия"</v>
          </cell>
        </row>
        <row r="72">
          <cell r="A72" t="str">
            <v>ООО "ЭнергоИнвест"</v>
          </cell>
        </row>
        <row r="73">
          <cell r="A73" t="str">
            <v>ООО "Энергокомпания "Теплопоставка"</v>
          </cell>
        </row>
        <row r="74">
          <cell r="A74" t="str">
            <v>ООО "Энергопромсервис"</v>
          </cell>
        </row>
        <row r="75">
          <cell r="A75" t="str">
            <v>ООО "Энергосервис"</v>
          </cell>
        </row>
        <row r="76">
          <cell r="A76" t="str">
            <v>ООО "Юнит"</v>
          </cell>
        </row>
        <row r="77">
          <cell r="A77" t="str">
            <v>С/х производственный кооператив "Племзавод "Детскосельский"</v>
          </cell>
        </row>
        <row r="78">
          <cell r="A78" t="str">
            <v>ФГБОУ ВПО "Петербургский государственный университет путей сообщения"</v>
          </cell>
        </row>
        <row r="79">
          <cell r="A79" t="str">
            <v>ФГУП "НИИ командных приборов"</v>
          </cell>
        </row>
        <row r="80">
          <cell r="A80" t="str">
            <v>ООО "Производственное объединение "Пекар"</v>
          </cell>
        </row>
        <row r="81">
          <cell r="A81" t="str">
            <v>СПб ГУП "Петербургский метрополитен"</v>
          </cell>
        </row>
        <row r="82">
          <cell r="A82" t="str">
            <v>ЗАО "Научно-производственное предприятие "Вектор"</v>
          </cell>
        </row>
        <row r="83">
          <cell r="A83" t="str">
            <v>ЗАО "ПЕТЕРБУРГЗЕРНОПРОДУКТ"</v>
          </cell>
        </row>
        <row r="84">
          <cell r="A84" t="str">
            <v>ОАО "Кожа"</v>
          </cell>
        </row>
        <row r="85">
          <cell r="A85" t="str">
            <v>ОАО "Ленпромгаз"</v>
          </cell>
        </row>
        <row r="86">
          <cell r="A86" t="str">
            <v>ОАО "ТГК-1"</v>
          </cell>
        </row>
        <row r="87">
          <cell r="A87" t="str">
            <v>ООО "Атлантик"</v>
          </cell>
        </row>
        <row r="88">
          <cell r="A88" t="str">
            <v>ООО "Системы Безопасности Северо-Запад"</v>
          </cell>
        </row>
        <row r="89">
          <cell r="A89" t="str">
            <v>ООО "ЭКОН"</v>
          </cell>
        </row>
        <row r="90">
          <cell r="A90" t="str">
            <v>ООО "Питерэнерго"</v>
          </cell>
        </row>
        <row r="91">
          <cell r="A91" t="str">
            <v>ОАО "Бавария"</v>
          </cell>
        </row>
        <row r="92">
          <cell r="A92" t="str">
            <v>ООО "ГРАДСТРОЙ"</v>
          </cell>
        </row>
        <row r="93">
          <cell r="A93" t="str">
            <v>ОАО "Завод слоистых пластиков"</v>
          </cell>
        </row>
        <row r="94">
          <cell r="A94" t="str">
            <v>ОАО "Фирма Медполимер"</v>
          </cell>
        </row>
        <row r="95">
          <cell r="A95" t="str">
            <v>ОАО "Морской завод Алмаз"</v>
          </cell>
        </row>
        <row r="96">
          <cell r="A96" t="str">
            <v>ООО "Теплосервис"</v>
          </cell>
        </row>
        <row r="97">
          <cell r="A97" t="str">
            <v>ООО "Энергетические системы"</v>
          </cell>
        </row>
        <row r="98">
          <cell r="A98" t="str">
            <v>ООО "ЦМТ и НТС"</v>
          </cell>
        </row>
        <row r="99">
          <cell r="A99" t="str">
            <v>ФГБОУ ВПО "СПбНИУ ИТМО"</v>
          </cell>
        </row>
        <row r="100">
          <cell r="A100" t="str">
            <v>ЗАО "СВ-Сити"</v>
          </cell>
        </row>
        <row r="101">
          <cell r="A101" t="str">
            <v>ОАО "ДЦ "Кантемировский"</v>
          </cell>
        </row>
        <row r="102">
          <cell r="A102" t="str">
            <v>ОАО "Иван Федоров"</v>
          </cell>
        </row>
        <row r="103">
          <cell r="A103" t="str">
            <v>ООО "Троя"</v>
          </cell>
        </row>
        <row r="104">
          <cell r="A104" t="str">
            <v>ЗАО "ДОЗ-2"</v>
          </cell>
        </row>
        <row r="105">
          <cell r="A105" t="str">
            <v>ЗАО "Завод металлоконструкций"</v>
          </cell>
        </row>
        <row r="106">
          <cell r="A106" t="str">
            <v>ЗАО "МЕЗОНТЭК"</v>
          </cell>
        </row>
        <row r="107">
          <cell r="A107" t="str">
            <v>ЗАО "Петроспирт"</v>
          </cell>
        </row>
        <row r="108">
          <cell r="A108" t="str">
            <v>ЗАО "Редэс Лтд"</v>
          </cell>
        </row>
        <row r="109">
          <cell r="A109" t="str">
            <v>ЗАО "Трест Ленмостострой"</v>
          </cell>
        </row>
        <row r="110">
          <cell r="A110" t="str">
            <v>ЗАО "ХЛЕБТРАНС"</v>
          </cell>
        </row>
        <row r="111">
          <cell r="A111" t="str">
            <v>ОАО "ЛЕНПОЛИГРАФМАШ"</v>
          </cell>
        </row>
        <row r="112">
          <cell r="A112" t="str">
            <v>ОАО "ЛЕСПРОМ СПб"</v>
          </cell>
        </row>
        <row r="113">
          <cell r="A113" t="str">
            <v>ОАО ВО "Электроаппарат"</v>
          </cell>
        </row>
        <row r="114">
          <cell r="A114" t="str">
            <v>ООО "Возрождение"</v>
          </cell>
        </row>
        <row r="115">
          <cell r="A115" t="str">
            <v>ООО "ИнвестКонсалт"</v>
          </cell>
        </row>
        <row r="116">
          <cell r="A116" t="str">
            <v>ООО "Цветочная 6"</v>
          </cell>
        </row>
        <row r="117">
          <cell r="A117" t="str">
            <v>ОАО "ГОИ им. С. И. Вавилова"</v>
          </cell>
        </row>
        <row r="118">
          <cell r="A118" t="str">
            <v>ОАО "Телерадиокомпания "Петербург"</v>
          </cell>
        </row>
        <row r="119">
          <cell r="A119" t="str">
            <v>ОАО "Концерн "Гранит-Электрон"</v>
          </cell>
        </row>
        <row r="120">
          <cell r="A120" t="str">
            <v>ООО "ТЭК объединения "Скороход"</v>
          </cell>
        </row>
        <row r="121">
          <cell r="A121" t="str">
            <v>ООО "Институт Гипроникель"</v>
          </cell>
        </row>
        <row r="122">
          <cell r="A122" t="str">
            <v>ООО "Инженерная компания"</v>
          </cell>
        </row>
        <row r="123">
          <cell r="A123" t="str">
            <v>ООО "ЭНЕРГЭС"</v>
          </cell>
        </row>
        <row r="124">
          <cell r="A124" t="str">
            <v>ЗАО "Сокол"</v>
          </cell>
        </row>
        <row r="125">
          <cell r="A125" t="str">
            <v>ЗАО "РУСТ-95"</v>
          </cell>
        </row>
        <row r="126">
          <cell r="A126" t="str">
            <v>Тульский филиал ОАО "Ростелеком"</v>
          </cell>
        </row>
        <row r="127">
          <cell r="A127" t="str">
            <v>ОАО "Рыбокомбинат"</v>
          </cell>
        </row>
        <row r="128">
          <cell r="A128" t="str">
            <v>ОАО "Штурманские приборы"</v>
          </cell>
        </row>
        <row r="129">
          <cell r="A129" t="str">
            <v>ОАО "Конструкторское бюро специального машиностроения"</v>
          </cell>
        </row>
        <row r="130">
          <cell r="A130" t="str">
            <v>ООО "Теплосервис"</v>
          </cell>
        </row>
        <row r="131">
          <cell r="A131" t="str">
            <v>ОАО "18 арсенал ВМФ"</v>
          </cell>
        </row>
        <row r="132">
          <cell r="A132" t="str">
            <v>ОАО "Приморский парк Победы"</v>
          </cell>
        </row>
        <row r="133">
          <cell r="A133" t="str">
            <v>ОАО "ЦКБ МТ "Рубин"</v>
          </cell>
        </row>
        <row r="134">
          <cell r="A134" t="str">
            <v>ООО "Балтийский завод - Судостроение"</v>
          </cell>
        </row>
        <row r="135">
          <cell r="A135" t="str">
            <v>ООО "Объединенные Пивоварни Хейникен"</v>
          </cell>
        </row>
        <row r="136">
          <cell r="A136" t="str">
            <v>ЗАО "Первый контейнерный терминал"</v>
          </cell>
        </row>
        <row r="137">
          <cell r="A137" t="str">
            <v>ОАО "ВНИИРА"</v>
          </cell>
        </row>
        <row r="138">
          <cell r="A138" t="str">
            <v>ОАО "Стройметалконструкция"</v>
          </cell>
        </row>
        <row r="139">
          <cell r="A139" t="str">
            <v>ООО "СК Северная Венеция"</v>
          </cell>
        </row>
        <row r="140">
          <cell r="A140" t="str">
            <v>СПб ГБУЗ "Городская больница им. Н.А.Семашко"</v>
          </cell>
        </row>
        <row r="141">
          <cell r="A141" t="str">
            <v>ОАО "СПб Завод ТЭМП"</v>
          </cell>
        </row>
        <row r="142">
          <cell r="A142" t="str">
            <v>ООО "Светлана-Эстейт"</v>
          </cell>
        </row>
        <row r="143">
          <cell r="A143" t="str">
            <v>ОАО "Василеостровская Фабрика"</v>
          </cell>
        </row>
        <row r="144">
          <cell r="A144" t="str">
            <v>ООО "ПТК-Терминал"</v>
          </cell>
        </row>
        <row r="145">
          <cell r="A145" t="str">
            <v>ЗАО "Асфальтобетонный Завод "Магистраль"</v>
          </cell>
        </row>
        <row r="146">
          <cell r="A146" t="str">
            <v>ООО "ТеплоЭнергоВент"</v>
          </cell>
        </row>
        <row r="147">
          <cell r="A147" t="str">
            <v>ООО "ЮИТ Сервис"</v>
          </cell>
        </row>
      </sheetData>
      <sheetData sheetId="3"/>
      <sheetData sheetId="4"/>
      <sheetData sheetId="5">
        <row r="1">
          <cell r="A1">
            <v>26422151</v>
          </cell>
        </row>
        <row r="18">
          <cell r="F18" t="str">
            <v>План</v>
          </cell>
        </row>
        <row r="23">
          <cell r="F23">
            <v>2015</v>
          </cell>
        </row>
        <row r="24">
          <cell r="F24" t="str">
            <v>Год</v>
          </cell>
        </row>
        <row r="27">
          <cell r="F27">
            <v>2015</v>
          </cell>
        </row>
        <row r="28">
          <cell r="F28" t="str">
            <v>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6">
          <cell r="I16">
            <v>433.82799999999997</v>
          </cell>
        </row>
      </sheetData>
      <sheetData sheetId="15">
        <row r="16">
          <cell r="I16">
            <v>650.74199999999996</v>
          </cell>
        </row>
      </sheetData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4 (2)"/>
      <sheetName val="Приложение 4 "/>
      <sheetName val="Приложение 3"/>
      <sheetName val="Приложение 5"/>
      <sheetName val="Приложение 2"/>
      <sheetName val="Индексы"/>
      <sheetName val="Кальк_2016(мэор)"/>
      <sheetName val="Кальк_2016-2018_долг"/>
      <sheetName val="Тариф.меню_2016-18_долг"/>
      <sheetName val="Переменные на 3 года"/>
      <sheetName val="Лист1"/>
      <sheetName val="аналог_2015"/>
      <sheetName val="аналог_2014"/>
      <sheetName val="Лист2"/>
      <sheetName val="Лист3"/>
      <sheetName val="Лист4"/>
      <sheetName val="Лист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6">
          <cell r="K16">
            <v>564.42474117754659</v>
          </cell>
        </row>
        <row r="17">
          <cell r="K17">
            <v>511.86797683516465</v>
          </cell>
          <cell r="L17">
            <v>2075.491781699835</v>
          </cell>
          <cell r="M17">
            <v>0</v>
          </cell>
          <cell r="N17">
            <v>0</v>
          </cell>
        </row>
        <row r="42">
          <cell r="K42">
            <v>52.556764342381896</v>
          </cell>
          <cell r="L42">
            <v>447.42470665761812</v>
          </cell>
          <cell r="M42">
            <v>0</v>
          </cell>
          <cell r="N42">
            <v>0</v>
          </cell>
        </row>
        <row r="65">
          <cell r="K65">
            <v>23.630000000000003</v>
          </cell>
          <cell r="L65">
            <v>0</v>
          </cell>
          <cell r="M65">
            <v>0</v>
          </cell>
        </row>
        <row r="67">
          <cell r="K67">
            <v>546.55999999999995</v>
          </cell>
          <cell r="L67">
            <v>442.78</v>
          </cell>
          <cell r="M67">
            <v>0</v>
          </cell>
          <cell r="N67">
            <v>0</v>
          </cell>
        </row>
        <row r="96">
          <cell r="K96">
            <v>102.32</v>
          </cell>
          <cell r="L96">
            <v>153.47999999999999</v>
          </cell>
          <cell r="M96">
            <v>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езДооценки"/>
      <sheetName val="Проводки'02"/>
      <sheetName val="СтруктСобств"/>
      <sheetName val="АКРасч"/>
      <sheetName val="АК Проводки"/>
      <sheetName val="АК#2"/>
      <sheetName val="СотРасч"/>
      <sheetName val="СОТ#2"/>
      <sheetName val="СОТ#3"/>
      <sheetName val="УрРасч"/>
      <sheetName val="Урал#2"/>
      <sheetName val="Урал#3"/>
      <sheetName val="РязРасч"/>
      <sheetName val="Ряз#2"/>
      <sheetName val="Ряз#3"/>
      <sheetName val="ПитерРасч"/>
      <sheetName val="Питер#2"/>
      <sheetName val="Питер#3"/>
      <sheetName val="ИнстРасч"/>
      <sheetName val="Инст#2"/>
      <sheetName val="Инст#3"/>
      <sheetName val="ТелРасч"/>
      <sheetName val="Тел#2"/>
      <sheetName val="Тел#3"/>
      <sheetName val="ЮЗРасч"/>
      <sheetName val="ЮЗ#2"/>
      <sheetName val="ЮЗ#3"/>
      <sheetName val="МосРасч"/>
      <sheetName val="Мос#2"/>
      <sheetName val="Мос#3"/>
      <sheetName val="СВРасч"/>
      <sheetName val="СВ#2"/>
      <sheetName val="СВ#3"/>
      <sheetName val="СибРасч"/>
      <sheetName val="Сиб#2"/>
      <sheetName val="Сиб#3"/>
      <sheetName val="БалтРасч"/>
      <sheetName val="Балт#3"/>
      <sheetName val="Подв Проводки"/>
      <sheetName val="Подв#3"/>
      <sheetName val="СК Проводки"/>
      <sheetName val="СК#3"/>
      <sheetName val="ТД Проводки"/>
      <sheetName val="ТД#3"/>
      <sheetName val="СпецРасч"/>
      <sheetName val="Спец#3"/>
      <sheetName val="Ров Проводки"/>
      <sheetName val="Ров#3"/>
      <sheetName val="Бел Проводки"/>
      <sheetName val="Бел#3"/>
      <sheetName val="Зап Проводки"/>
      <sheetName val="Зап#3"/>
      <sheetName val="Прикарп Проводки"/>
      <sheetName val="Прикарп#3"/>
      <sheetName val="Год. инд.02"/>
      <sheetName val="Ср. Индексы"/>
      <sheetName val="Свод"/>
      <sheetName val="ОбщСхема"/>
      <sheetName val="Методика"/>
      <sheetName val="IFRSAccounts"/>
      <sheetName val="Проводки_02"/>
      <sheetName val="Свод по консолидации УК 2002"/>
      <sheetName val="TSheet"/>
    </sheetNames>
    <sheetDataSet>
      <sheetData sheetId="0">
        <row r="1">
          <cell r="A1" t="str">
            <v>Подготовил: Александр Лепёхин</v>
          </cell>
        </row>
      </sheetData>
      <sheetData sheetId="1" refreshError="1">
        <row r="1">
          <cell r="A1" t="str">
            <v>Подготовил: Александр Лепёхин</v>
          </cell>
        </row>
        <row r="3">
          <cell r="A3" t="str">
            <v>Проводки у АК ТНП</v>
          </cell>
        </row>
        <row r="37">
          <cell r="B37" t="str">
            <v>К</v>
          </cell>
          <cell r="C37">
            <v>3000002</v>
          </cell>
        </row>
        <row r="50">
          <cell r="B50" t="str">
            <v>Д</v>
          </cell>
          <cell r="C50">
            <v>3000005</v>
          </cell>
        </row>
        <row r="53">
          <cell r="B53" t="str">
            <v>К</v>
          </cell>
          <cell r="C53">
            <v>3000002</v>
          </cell>
        </row>
        <row r="69">
          <cell r="B69" t="str">
            <v>К</v>
          </cell>
          <cell r="C69">
            <v>3000005</v>
          </cell>
        </row>
        <row r="73">
          <cell r="A73" t="str">
            <v>Проводки у СОТ-Транса</v>
          </cell>
        </row>
        <row r="78">
          <cell r="B78" t="str">
            <v>К</v>
          </cell>
          <cell r="C78">
            <v>3000001</v>
          </cell>
        </row>
        <row r="81">
          <cell r="B81" t="str">
            <v>К</v>
          </cell>
          <cell r="C81">
            <v>3000004</v>
          </cell>
        </row>
        <row r="84">
          <cell r="B84" t="str">
            <v>К</v>
          </cell>
          <cell r="C84">
            <v>3000002</v>
          </cell>
        </row>
        <row r="89">
          <cell r="B89" t="str">
            <v>К</v>
          </cell>
          <cell r="C89">
            <v>3000005</v>
          </cell>
        </row>
        <row r="93">
          <cell r="A93" t="str">
            <v>Проводки у ОАО "Урал ТНП"</v>
          </cell>
        </row>
        <row r="99">
          <cell r="B99" t="str">
            <v>К</v>
          </cell>
          <cell r="C99">
            <v>3000001</v>
          </cell>
        </row>
        <row r="117">
          <cell r="A117" t="str">
            <v xml:space="preserve">7. Инфлирование консолидируемых инвестиций </v>
          </cell>
        </row>
        <row r="123">
          <cell r="B123" t="str">
            <v/>
          </cell>
          <cell r="C123" t="str">
            <v/>
          </cell>
        </row>
        <row r="124">
          <cell r="B124" t="str">
            <v/>
          </cell>
          <cell r="C124" t="str">
            <v/>
          </cell>
        </row>
        <row r="126">
          <cell r="B126" t="str">
            <v>Д</v>
          </cell>
          <cell r="C126">
            <v>3000004</v>
          </cell>
        </row>
        <row r="129">
          <cell r="B129" t="str">
            <v/>
          </cell>
          <cell r="C129" t="str">
            <v/>
          </cell>
        </row>
        <row r="132">
          <cell r="B132" t="str">
            <v/>
          </cell>
          <cell r="C132" t="str">
            <v/>
          </cell>
        </row>
        <row r="135">
          <cell r="B135" t="str">
            <v/>
          </cell>
          <cell r="C135" t="str">
            <v/>
          </cell>
        </row>
        <row r="138">
          <cell r="A138" t="str">
            <v xml:space="preserve">5. Инфлирование консолидируемых инвестиций </v>
          </cell>
        </row>
        <row r="144">
          <cell r="B144" t="str">
            <v/>
          </cell>
          <cell r="C144" t="str">
            <v/>
          </cell>
        </row>
        <row r="159">
          <cell r="A159" t="str">
            <v xml:space="preserve">5. Инфлирование консолидируемых инвестиций </v>
          </cell>
        </row>
        <row r="179">
          <cell r="A179" t="str">
            <v/>
          </cell>
        </row>
        <row r="204">
          <cell r="A204" t="str">
            <v>Ровенский цех электросвязи</v>
          </cell>
        </row>
        <row r="231">
          <cell r="A231" t="str">
            <v>Сот-Транс</v>
          </cell>
        </row>
        <row r="251">
          <cell r="A251" t="str">
            <v/>
          </cell>
        </row>
        <row r="271">
          <cell r="A271" t="str">
            <v/>
          </cell>
        </row>
        <row r="291">
          <cell r="A291" t="str">
            <v/>
          </cell>
        </row>
        <row r="310">
          <cell r="A310" t="str">
            <v/>
          </cell>
        </row>
        <row r="331">
          <cell r="A331" t="str">
            <v xml:space="preserve">5. Инфлирование консолидируемых инвестиций </v>
          </cell>
        </row>
        <row r="351">
          <cell r="A351" t="str">
            <v/>
          </cell>
        </row>
        <row r="370">
          <cell r="A370" t="str">
            <v/>
          </cell>
        </row>
      </sheetData>
      <sheetData sheetId="2">
        <row r="31">
          <cell r="H31">
            <v>-298386</v>
          </cell>
        </row>
      </sheetData>
      <sheetData sheetId="3" refreshError="1">
        <row r="1">
          <cell r="A1" t="str">
            <v>Подготовил: Александр Лепёхин</v>
          </cell>
        </row>
        <row r="2">
          <cell r="A2" t="str">
            <v>Проект: АК ТНП (2002 г.)</v>
          </cell>
        </row>
        <row r="3">
          <cell r="A3" t="str">
            <v>Проводки у АК ТНП</v>
          </cell>
        </row>
        <row r="4">
          <cell r="A4" t="str">
            <v>Сверка данных об инвестициях</v>
          </cell>
        </row>
        <row r="5">
          <cell r="B5" t="str">
            <v>Данные у АК ТНП</v>
          </cell>
          <cell r="I5" t="str">
            <v>Данные у дочек</v>
          </cell>
        </row>
        <row r="7">
          <cell r="A7" t="str">
            <v>Урал</v>
          </cell>
          <cell r="B7">
            <v>35061</v>
          </cell>
          <cell r="D7">
            <v>51</v>
          </cell>
          <cell r="E7">
            <v>86.2</v>
          </cell>
          <cell r="F7">
            <v>390</v>
          </cell>
          <cell r="G7">
            <v>131066</v>
          </cell>
          <cell r="H7">
            <v>131456</v>
          </cell>
          <cell r="J7">
            <v>35054</v>
          </cell>
          <cell r="K7">
            <v>1E-3</v>
          </cell>
          <cell r="L7">
            <v>0.86199999999999999</v>
          </cell>
          <cell r="M7">
            <v>390</v>
          </cell>
          <cell r="N7">
            <v>269.59500000000003</v>
          </cell>
          <cell r="O7">
            <v>659.59500000000003</v>
          </cell>
          <cell r="P7">
            <v>-130796.405</v>
          </cell>
        </row>
        <row r="8">
          <cell r="A8" t="str">
            <v>Мос</v>
          </cell>
          <cell r="B8">
            <v>34453</v>
          </cell>
          <cell r="D8">
            <v>51</v>
          </cell>
          <cell r="E8">
            <v>100</v>
          </cell>
          <cell r="F8">
            <v>81</v>
          </cell>
          <cell r="G8">
            <v>111428</v>
          </cell>
          <cell r="H8">
            <v>111509</v>
          </cell>
          <cell r="J8">
            <v>34337</v>
          </cell>
          <cell r="K8">
            <v>1E-3</v>
          </cell>
          <cell r="L8">
            <v>1</v>
          </cell>
          <cell r="M8">
            <v>81</v>
          </cell>
          <cell r="N8">
            <v>77</v>
          </cell>
          <cell r="O8">
            <v>158</v>
          </cell>
          <cell r="P8">
            <v>-111351</v>
          </cell>
        </row>
        <row r="9">
          <cell r="A9" t="str">
            <v>Петербург</v>
          </cell>
          <cell r="B9">
            <v>34379</v>
          </cell>
          <cell r="D9">
            <v>51</v>
          </cell>
          <cell r="E9">
            <v>100</v>
          </cell>
          <cell r="F9">
            <v>8</v>
          </cell>
          <cell r="G9">
            <v>52000</v>
          </cell>
          <cell r="H9">
            <v>52008</v>
          </cell>
          <cell r="J9" t="str">
            <v>21.10.1993</v>
          </cell>
          <cell r="K9">
            <v>1E-3</v>
          </cell>
          <cell r="L9">
            <v>1</v>
          </cell>
          <cell r="M9">
            <v>8</v>
          </cell>
          <cell r="N9">
            <v>7</v>
          </cell>
          <cell r="O9">
            <v>15</v>
          </cell>
          <cell r="P9">
            <v>-51993</v>
          </cell>
        </row>
        <row r="10">
          <cell r="A10" t="str">
            <v>Телеком</v>
          </cell>
          <cell r="B10">
            <v>35054</v>
          </cell>
          <cell r="D10">
            <v>51</v>
          </cell>
          <cell r="E10">
            <v>100</v>
          </cell>
          <cell r="F10">
            <v>31</v>
          </cell>
          <cell r="G10">
            <v>104809</v>
          </cell>
          <cell r="H10">
            <v>104840</v>
          </cell>
          <cell r="J10">
            <v>34995</v>
          </cell>
          <cell r="K10" t="str">
            <v>н/д</v>
          </cell>
          <cell r="L10">
            <v>1</v>
          </cell>
          <cell r="M10">
            <v>31</v>
          </cell>
          <cell r="N10">
            <v>30</v>
          </cell>
          <cell r="O10">
            <v>61</v>
          </cell>
          <cell r="P10">
            <v>-104779</v>
          </cell>
        </row>
        <row r="11">
          <cell r="A11" t="str">
            <v>Юго-Запад</v>
          </cell>
          <cell r="B11">
            <v>35054</v>
          </cell>
          <cell r="D11">
            <v>51</v>
          </cell>
          <cell r="E11">
            <v>100</v>
          </cell>
          <cell r="F11">
            <v>447</v>
          </cell>
          <cell r="G11">
            <v>458953</v>
          </cell>
          <cell r="H11">
            <v>459400</v>
          </cell>
          <cell r="J11">
            <v>35017</v>
          </cell>
          <cell r="K11">
            <v>1E-3</v>
          </cell>
          <cell r="L11">
            <v>1</v>
          </cell>
          <cell r="M11">
            <v>447</v>
          </cell>
          <cell r="N11">
            <v>430</v>
          </cell>
          <cell r="O11">
            <v>877</v>
          </cell>
          <cell r="P11">
            <v>-458523</v>
          </cell>
        </row>
        <row r="12">
          <cell r="A12" t="str">
            <v>Рязань</v>
          </cell>
          <cell r="B12">
            <v>34326</v>
          </cell>
          <cell r="D12">
            <v>51</v>
          </cell>
          <cell r="E12">
            <v>100</v>
          </cell>
          <cell r="F12">
            <v>73</v>
          </cell>
          <cell r="G12">
            <v>161222</v>
          </cell>
          <cell r="H12">
            <v>161295</v>
          </cell>
          <cell r="J12">
            <v>34326</v>
          </cell>
          <cell r="K12">
            <v>1E-3</v>
          </cell>
          <cell r="L12">
            <v>1</v>
          </cell>
          <cell r="M12">
            <v>72</v>
          </cell>
          <cell r="N12">
            <v>70</v>
          </cell>
          <cell r="O12">
            <v>142</v>
          </cell>
          <cell r="P12">
            <v>-161153</v>
          </cell>
        </row>
        <row r="13">
          <cell r="A13" t="str">
            <v>СК</v>
          </cell>
          <cell r="B13">
            <v>35088</v>
          </cell>
          <cell r="D13">
            <v>51</v>
          </cell>
          <cell r="E13">
            <v>100</v>
          </cell>
          <cell r="F13">
            <v>55</v>
          </cell>
          <cell r="G13">
            <v>18461</v>
          </cell>
          <cell r="H13">
            <v>18516</v>
          </cell>
          <cell r="J13" t="str">
            <v>24.01.1996г</v>
          </cell>
          <cell r="K13">
            <v>1</v>
          </cell>
          <cell r="L13">
            <v>1</v>
          </cell>
          <cell r="M13">
            <v>55</v>
          </cell>
          <cell r="N13">
            <v>54</v>
          </cell>
          <cell r="O13">
            <v>109</v>
          </cell>
          <cell r="P13">
            <v>-18407</v>
          </cell>
        </row>
        <row r="14">
          <cell r="A14" t="str">
            <v>Подвод</v>
          </cell>
          <cell r="B14">
            <v>34331</v>
          </cell>
          <cell r="D14">
            <v>51</v>
          </cell>
          <cell r="E14">
            <v>100</v>
          </cell>
          <cell r="F14">
            <v>2</v>
          </cell>
          <cell r="G14">
            <v>1471</v>
          </cell>
          <cell r="H14">
            <v>1473</v>
          </cell>
          <cell r="J14" t="str">
            <v>4 кв. 1993 г.</v>
          </cell>
          <cell r="K14">
            <v>1E-3</v>
          </cell>
          <cell r="L14">
            <v>1</v>
          </cell>
          <cell r="M14">
            <v>2</v>
          </cell>
          <cell r="N14">
            <v>2.2620000000000005</v>
          </cell>
          <cell r="O14">
            <v>4.2620000000000005</v>
          </cell>
          <cell r="P14">
            <v>-1468.7380000000001</v>
          </cell>
        </row>
        <row r="15">
          <cell r="A15" t="str">
            <v>Институт</v>
          </cell>
          <cell r="B15">
            <v>34331</v>
          </cell>
          <cell r="D15">
            <v>51</v>
          </cell>
          <cell r="E15">
            <v>100</v>
          </cell>
          <cell r="F15">
            <v>2</v>
          </cell>
          <cell r="G15">
            <v>1839</v>
          </cell>
          <cell r="H15">
            <v>1841</v>
          </cell>
          <cell r="J15">
            <v>34263</v>
          </cell>
          <cell r="K15" t="str">
            <v>н/д</v>
          </cell>
          <cell r="L15">
            <v>1</v>
          </cell>
          <cell r="M15">
            <v>2</v>
          </cell>
          <cell r="N15">
            <v>1</v>
          </cell>
          <cell r="O15">
            <v>3</v>
          </cell>
          <cell r="P15">
            <v>-1838</v>
          </cell>
        </row>
        <row r="16">
          <cell r="A16" t="str">
            <v>Сибирь</v>
          </cell>
          <cell r="B16">
            <v>34326</v>
          </cell>
          <cell r="D16">
            <v>51</v>
          </cell>
          <cell r="E16">
            <v>100</v>
          </cell>
          <cell r="F16">
            <v>66</v>
          </cell>
          <cell r="G16">
            <v>78257</v>
          </cell>
          <cell r="H16">
            <v>78323</v>
          </cell>
          <cell r="J16">
            <v>34263</v>
          </cell>
          <cell r="K16">
            <v>1E-3</v>
          </cell>
          <cell r="L16">
            <v>1</v>
          </cell>
          <cell r="M16">
            <v>66</v>
          </cell>
          <cell r="N16">
            <v>63.837999999999994</v>
          </cell>
          <cell r="O16">
            <v>129.83799999999999</v>
          </cell>
          <cell r="P16">
            <v>-78193.161999999997</v>
          </cell>
        </row>
        <row r="17">
          <cell r="A17" t="str">
            <v>СВ</v>
          </cell>
          <cell r="B17">
            <v>34327</v>
          </cell>
          <cell r="D17">
            <v>51</v>
          </cell>
          <cell r="E17">
            <v>100</v>
          </cell>
          <cell r="F17">
            <v>15</v>
          </cell>
          <cell r="G17">
            <v>143276</v>
          </cell>
          <cell r="H17">
            <v>143291</v>
          </cell>
          <cell r="J17">
            <v>34261</v>
          </cell>
          <cell r="K17">
            <v>1E-3</v>
          </cell>
          <cell r="L17">
            <v>1</v>
          </cell>
          <cell r="M17">
            <v>15</v>
          </cell>
          <cell r="N17">
            <v>14.736000000000001</v>
          </cell>
          <cell r="O17">
            <v>29.736000000000001</v>
          </cell>
          <cell r="P17">
            <v>-143261.264</v>
          </cell>
        </row>
        <row r="18">
          <cell r="A18" t="str">
            <v>Спец</v>
          </cell>
          <cell r="D18">
            <v>99</v>
          </cell>
          <cell r="E18">
            <v>99</v>
          </cell>
          <cell r="F18">
            <v>7992</v>
          </cell>
          <cell r="G18">
            <v>0</v>
          </cell>
          <cell r="H18">
            <v>7992</v>
          </cell>
          <cell r="J18">
            <v>37085</v>
          </cell>
          <cell r="K18" t="str">
            <v>н/д</v>
          </cell>
          <cell r="M18">
            <v>7992</v>
          </cell>
          <cell r="N18">
            <v>0</v>
          </cell>
          <cell r="O18">
            <v>7992</v>
          </cell>
          <cell r="P18">
            <v>0</v>
          </cell>
        </row>
        <row r="19">
          <cell r="A19" t="str">
            <v>ТД</v>
          </cell>
          <cell r="D19">
            <v>99</v>
          </cell>
          <cell r="E19">
            <v>99</v>
          </cell>
          <cell r="F19">
            <v>1999</v>
          </cell>
          <cell r="G19">
            <v>0</v>
          </cell>
          <cell r="H19">
            <v>1999</v>
          </cell>
          <cell r="J19" t="str">
            <v>30.07.2001г.</v>
          </cell>
          <cell r="K19">
            <v>1</v>
          </cell>
          <cell r="L19">
            <v>0.99950000000000006</v>
          </cell>
          <cell r="M19">
            <v>1999</v>
          </cell>
          <cell r="N19">
            <v>0</v>
          </cell>
          <cell r="O19">
            <v>1999</v>
          </cell>
          <cell r="P19">
            <v>0</v>
          </cell>
        </row>
        <row r="20">
          <cell r="A20" t="str">
            <v>СОТ-Транс</v>
          </cell>
          <cell r="D20">
            <v>65</v>
          </cell>
          <cell r="E20">
            <v>65</v>
          </cell>
          <cell r="F20">
            <v>39000</v>
          </cell>
          <cell r="G20">
            <v>0</v>
          </cell>
          <cell r="H20">
            <v>39000</v>
          </cell>
          <cell r="J20">
            <v>1999</v>
          </cell>
          <cell r="K20">
            <v>1</v>
          </cell>
          <cell r="L20">
            <v>0.64959999999999996</v>
          </cell>
          <cell r="M20">
            <v>39000</v>
          </cell>
          <cell r="N20">
            <v>0</v>
          </cell>
          <cell r="O20">
            <v>39000</v>
          </cell>
          <cell r="P20">
            <v>0</v>
          </cell>
        </row>
        <row r="22">
          <cell r="A22" t="str">
            <v>Расчет инфлированных сумм инвестиций АК ТНП в дочки и УК дочек</v>
          </cell>
        </row>
        <row r="24">
          <cell r="A24" t="str">
            <v>Урал</v>
          </cell>
          <cell r="F24">
            <v>51</v>
          </cell>
          <cell r="G24">
            <v>86.2</v>
          </cell>
          <cell r="H24">
            <v>1.1512404145265709</v>
          </cell>
          <cell r="I24">
            <v>1.0706819102691276</v>
          </cell>
          <cell r="K24">
            <v>0</v>
          </cell>
          <cell r="L24">
            <v>0</v>
          </cell>
          <cell r="M24">
            <v>765</v>
          </cell>
          <cell r="N24">
            <v>3936.8130584011137</v>
          </cell>
          <cell r="O24">
            <v>4532.2182972673154</v>
          </cell>
          <cell r="P24">
            <v>390</v>
          </cell>
          <cell r="Q24">
            <v>131066</v>
          </cell>
          <cell r="R24">
            <v>0</v>
          </cell>
          <cell r="S24">
            <v>131456</v>
          </cell>
          <cell r="T24">
            <v>2007.0027356554699</v>
          </cell>
          <cell r="U24">
            <v>19822.476170339542</v>
          </cell>
          <cell r="V24">
            <v>0</v>
          </cell>
          <cell r="W24">
            <v>19822.476170339542</v>
          </cell>
          <cell r="X24">
            <v>153199.0188316915</v>
          </cell>
          <cell r="Y24">
            <v>525227.83065124508</v>
          </cell>
          <cell r="Z24">
            <v>79435.674828585878</v>
          </cell>
          <cell r="AA24">
            <v>604663.50547983102</v>
          </cell>
          <cell r="AB24">
            <v>99561.690924621915</v>
          </cell>
          <cell r="AC24">
            <v>595.40523886620167</v>
          </cell>
          <cell r="AD24">
            <v>3767.2182972673154</v>
          </cell>
          <cell r="AE24">
            <v>101178.69366027744</v>
          </cell>
        </row>
        <row r="25">
          <cell r="A25" t="str">
            <v>Мос</v>
          </cell>
          <cell r="F25">
            <v>51</v>
          </cell>
          <cell r="G25">
            <v>100</v>
          </cell>
          <cell r="H25">
            <v>1.1512404145265709</v>
          </cell>
          <cell r="I25">
            <v>1.0706819102691276</v>
          </cell>
          <cell r="K25">
            <v>0</v>
          </cell>
          <cell r="L25">
            <v>0</v>
          </cell>
          <cell r="M25">
            <v>158</v>
          </cell>
          <cell r="N25">
            <v>6924.6388903218967</v>
          </cell>
          <cell r="O25">
            <v>7971.9241465409941</v>
          </cell>
          <cell r="P25">
            <v>81</v>
          </cell>
          <cell r="Q25">
            <v>111428</v>
          </cell>
          <cell r="R25">
            <v>0</v>
          </cell>
          <cell r="S25">
            <v>111509</v>
          </cell>
          <cell r="T25">
            <v>3549.973102000466</v>
          </cell>
          <cell r="U25">
            <v>16852.416909866741</v>
          </cell>
          <cell r="V25">
            <v>0</v>
          </cell>
          <cell r="W25">
            <v>16852.416909866741</v>
          </cell>
          <cell r="X25">
            <v>132367.28941537192</v>
          </cell>
          <cell r="Y25">
            <v>426354.19810257945</v>
          </cell>
          <cell r="Z25">
            <v>64481.985656177836</v>
          </cell>
          <cell r="AA25">
            <v>490836.18375875731</v>
          </cell>
          <cell r="AB25">
            <v>81871.301969549299</v>
          </cell>
          <cell r="AC25">
            <v>1047.2852562190974</v>
          </cell>
          <cell r="AD25">
            <v>7813.9241465409941</v>
          </cell>
          <cell r="AE25">
            <v>85340.275071549782</v>
          </cell>
        </row>
        <row r="26">
          <cell r="A26" t="str">
            <v>Петербург</v>
          </cell>
          <cell r="F26">
            <v>51</v>
          </cell>
          <cell r="G26">
            <v>100</v>
          </cell>
          <cell r="H26">
            <v>1.1512404145265709</v>
          </cell>
          <cell r="I26">
            <v>1.0706819102691276</v>
          </cell>
          <cell r="K26">
            <v>0</v>
          </cell>
          <cell r="L26">
            <v>0</v>
          </cell>
          <cell r="M26">
            <v>15</v>
          </cell>
          <cell r="N26">
            <v>657.40242629638271</v>
          </cell>
          <cell r="O26">
            <v>756.82824176022109</v>
          </cell>
          <cell r="P26">
            <v>8</v>
          </cell>
          <cell r="Q26">
            <v>52000</v>
          </cell>
          <cell r="R26">
            <v>0</v>
          </cell>
          <cell r="S26">
            <v>52008</v>
          </cell>
          <cell r="T26">
            <v>350.61462735807072</v>
          </cell>
          <cell r="U26">
            <v>7864.5015553816866</v>
          </cell>
          <cell r="V26">
            <v>0</v>
          </cell>
          <cell r="W26">
            <v>7864.5015553816866</v>
          </cell>
          <cell r="X26">
            <v>60268.143284320468</v>
          </cell>
          <cell r="Y26">
            <v>129442.34448878634</v>
          </cell>
          <cell r="Z26">
            <v>19576.913837775235</v>
          </cell>
          <cell r="AA26">
            <v>149019.25832656157</v>
          </cell>
          <cell r="AB26">
            <v>27494.442494737636</v>
          </cell>
          <cell r="AC26">
            <v>99.425815463838376</v>
          </cell>
          <cell r="AD26">
            <v>741.82824176022109</v>
          </cell>
          <cell r="AE26">
            <v>27837.057122095692</v>
          </cell>
        </row>
        <row r="27">
          <cell r="A27" t="str">
            <v>Телеком</v>
          </cell>
          <cell r="F27">
            <v>51</v>
          </cell>
          <cell r="G27">
            <v>100</v>
          </cell>
          <cell r="H27">
            <v>1.1512404145265709</v>
          </cell>
          <cell r="I27">
            <v>1.0706819102691276</v>
          </cell>
          <cell r="K27">
            <v>0</v>
          </cell>
          <cell r="L27">
            <v>0</v>
          </cell>
          <cell r="M27">
            <v>61</v>
          </cell>
          <cell r="N27">
            <v>313.91581249995812</v>
          </cell>
          <cell r="O27">
            <v>361.39257010889708</v>
          </cell>
          <cell r="P27">
            <v>31</v>
          </cell>
          <cell r="Q27">
            <v>104809</v>
          </cell>
          <cell r="R27">
            <v>0</v>
          </cell>
          <cell r="S27">
            <v>104840</v>
          </cell>
          <cell r="T27">
            <v>159.53098668030657</v>
          </cell>
          <cell r="U27">
            <v>15851.356606115369</v>
          </cell>
          <cell r="V27">
            <v>0</v>
          </cell>
          <cell r="W27">
            <v>15851.356606115369</v>
          </cell>
          <cell r="X27">
            <v>120844.01512535104</v>
          </cell>
          <cell r="Y27">
            <v>111320.90020563859</v>
          </cell>
          <cell r="Z27">
            <v>16836.21909257181</v>
          </cell>
          <cell r="AA27">
            <v>128157.1192982104</v>
          </cell>
          <cell r="AB27">
            <v>32711.70323124254</v>
          </cell>
          <cell r="AC27">
            <v>47.476757608938954</v>
          </cell>
          <cell r="AD27">
            <v>300.39257010889708</v>
          </cell>
          <cell r="AE27">
            <v>32840.234217922844</v>
          </cell>
        </row>
        <row r="28">
          <cell r="A28" t="str">
            <v>Юго-Запад</v>
          </cell>
          <cell r="F28">
            <v>51</v>
          </cell>
          <cell r="G28">
            <v>100</v>
          </cell>
          <cell r="H28">
            <v>1.1512404145265709</v>
          </cell>
          <cell r="I28">
            <v>1.0706819102691276</v>
          </cell>
          <cell r="K28">
            <v>0</v>
          </cell>
          <cell r="L28">
            <v>0</v>
          </cell>
          <cell r="M28">
            <v>877</v>
          </cell>
          <cell r="N28">
            <v>4513.1830747944796</v>
          </cell>
          <cell r="O28">
            <v>5195.7587538607004</v>
          </cell>
          <cell r="P28">
            <v>447</v>
          </cell>
          <cell r="Q28">
            <v>458953</v>
          </cell>
          <cell r="R28">
            <v>0</v>
          </cell>
          <cell r="S28">
            <v>459400</v>
          </cell>
          <cell r="T28">
            <v>2300.3339047128075</v>
          </cell>
          <cell r="U28">
            <v>69412.24196821329</v>
          </cell>
          <cell r="V28">
            <v>0</v>
          </cell>
          <cell r="W28">
            <v>69412.24196821329</v>
          </cell>
          <cell r="X28">
            <v>531013.47932622442</v>
          </cell>
          <cell r="Y28">
            <v>1302099.3399393051</v>
          </cell>
          <cell r="Z28">
            <v>196930.04392719484</v>
          </cell>
          <cell r="AA28">
            <v>1499029.3838664999</v>
          </cell>
          <cell r="AB28">
            <v>266690.18934870639</v>
          </cell>
          <cell r="AC28">
            <v>682.5756790662208</v>
          </cell>
          <cell r="AD28">
            <v>4318.7587538607004</v>
          </cell>
          <cell r="AE28">
            <v>268543.5232534192</v>
          </cell>
        </row>
        <row r="29">
          <cell r="A29" t="str">
            <v>Рязань</v>
          </cell>
          <cell r="F29">
            <v>51</v>
          </cell>
          <cell r="G29">
            <v>100</v>
          </cell>
          <cell r="H29">
            <v>1.1512404145265709</v>
          </cell>
          <cell r="I29">
            <v>1.0706819102691276</v>
          </cell>
          <cell r="K29">
            <v>0</v>
          </cell>
          <cell r="L29">
            <v>0</v>
          </cell>
          <cell r="M29">
            <v>142</v>
          </cell>
          <cell r="N29">
            <v>6223.4096356057553</v>
          </cell>
          <cell r="O29">
            <v>7164.640688663425</v>
          </cell>
          <cell r="P29">
            <v>73</v>
          </cell>
          <cell r="Q29">
            <v>161222</v>
          </cell>
          <cell r="R29">
            <v>0</v>
          </cell>
          <cell r="S29">
            <v>161295</v>
          </cell>
          <cell r="T29">
            <v>3155.5316462226365</v>
          </cell>
          <cell r="U29">
            <v>24383.282110802811</v>
          </cell>
          <cell r="V29">
            <v>0</v>
          </cell>
          <cell r="W29">
            <v>24383.282110802811</v>
          </cell>
          <cell r="X29">
            <v>189238.05767125185</v>
          </cell>
          <cell r="Y29">
            <v>788819.56838835077</v>
          </cell>
          <cell r="Z29">
            <v>119301.39850972491</v>
          </cell>
          <cell r="AA29">
            <v>908120.96689807565</v>
          </cell>
          <cell r="AB29">
            <v>144161.92453475413</v>
          </cell>
          <cell r="AC29">
            <v>941.23105305766967</v>
          </cell>
          <cell r="AD29">
            <v>7022.640688663425</v>
          </cell>
          <cell r="AE29">
            <v>147244.45618097673</v>
          </cell>
        </row>
        <row r="30">
          <cell r="A30" t="str">
            <v>СК</v>
          </cell>
          <cell r="F30">
            <v>51</v>
          </cell>
          <cell r="G30">
            <v>100</v>
          </cell>
          <cell r="H30">
            <v>1.1512404145265709</v>
          </cell>
          <cell r="I30">
            <v>1.0706819102691276</v>
          </cell>
          <cell r="K30">
            <v>0</v>
          </cell>
          <cell r="L30">
            <v>0</v>
          </cell>
          <cell r="M30">
            <v>109</v>
          </cell>
          <cell r="N30">
            <v>560.93153381140053</v>
          </cell>
          <cell r="O30">
            <v>645.76705150606199</v>
          </cell>
          <cell r="P30">
            <v>55</v>
          </cell>
          <cell r="Q30">
            <v>18461</v>
          </cell>
          <cell r="R30">
            <v>0</v>
          </cell>
          <cell r="S30">
            <v>18516</v>
          </cell>
          <cell r="T30">
            <v>283.0388473360278</v>
          </cell>
          <cell r="U30">
            <v>2792.049292575025</v>
          </cell>
          <cell r="V30">
            <v>0</v>
          </cell>
          <cell r="W30">
            <v>2792.049292575025</v>
          </cell>
          <cell r="X30">
            <v>21578.895052509277</v>
          </cell>
          <cell r="Y30">
            <v>11768.86052201291</v>
          </cell>
          <cell r="Z30">
            <v>1779.9273438546279</v>
          </cell>
          <cell r="AA30">
            <v>13548.787865867538</v>
          </cell>
          <cell r="AB30">
            <v>4614.7835490278767</v>
          </cell>
          <cell r="AC30">
            <v>84.835517694661462</v>
          </cell>
          <cell r="AD30">
            <v>536.76705150606199</v>
          </cell>
          <cell r="AE30">
            <v>4842.8223963639048</v>
          </cell>
        </row>
        <row r="31">
          <cell r="A31" t="str">
            <v>Подвод</v>
          </cell>
          <cell r="F31">
            <v>51</v>
          </cell>
          <cell r="G31">
            <v>100</v>
          </cell>
          <cell r="H31">
            <v>1.1512404145265709</v>
          </cell>
          <cell r="I31">
            <v>1.0706819102691276</v>
          </cell>
          <cell r="K31">
            <v>0</v>
          </cell>
          <cell r="L31">
            <v>0</v>
          </cell>
          <cell r="M31">
            <v>4</v>
          </cell>
          <cell r="N31">
            <v>175.30731367903536</v>
          </cell>
          <cell r="O31">
            <v>201.82086446939226</v>
          </cell>
          <cell r="P31">
            <v>2</v>
          </cell>
          <cell r="Q31">
            <v>1471</v>
          </cell>
          <cell r="R31">
            <v>0</v>
          </cell>
          <cell r="S31">
            <v>1473</v>
          </cell>
          <cell r="T31">
            <v>87.65365683951768</v>
          </cell>
          <cell r="U31">
            <v>222.47464976858578</v>
          </cell>
          <cell r="V31">
            <v>0</v>
          </cell>
          <cell r="W31">
            <v>222.47464976858578</v>
          </cell>
          <cell r="X31">
            <v>1794.3850820032819</v>
          </cell>
          <cell r="Y31">
            <v>995.35881953196554</v>
          </cell>
          <cell r="Z31">
            <v>150.53848046869274</v>
          </cell>
          <cell r="AA31">
            <v>1145.8973000006583</v>
          </cell>
          <cell r="AB31">
            <v>386.26990563245693</v>
          </cell>
          <cell r="AC31">
            <v>26.513550790356902</v>
          </cell>
          <cell r="AD31">
            <v>197.82086446939226</v>
          </cell>
          <cell r="AE31">
            <v>471.92356247197472</v>
          </cell>
        </row>
        <row r="32">
          <cell r="A32" t="str">
            <v>Институт</v>
          </cell>
          <cell r="F32">
            <v>51</v>
          </cell>
          <cell r="G32">
            <v>100</v>
          </cell>
          <cell r="H32">
            <v>1.1512404145265709</v>
          </cell>
          <cell r="I32">
            <v>1.0706819102691276</v>
          </cell>
          <cell r="K32">
            <v>0</v>
          </cell>
          <cell r="L32">
            <v>0</v>
          </cell>
          <cell r="M32">
            <v>3</v>
          </cell>
          <cell r="N32">
            <v>131.48048525927652</v>
          </cell>
          <cell r="O32">
            <v>151.36564835204419</v>
          </cell>
          <cell r="P32">
            <v>2</v>
          </cell>
          <cell r="Q32">
            <v>1839</v>
          </cell>
          <cell r="R32">
            <v>0</v>
          </cell>
          <cell r="S32">
            <v>1841</v>
          </cell>
          <cell r="T32">
            <v>74.505608313590031</v>
          </cell>
          <cell r="U32">
            <v>278.13112231436384</v>
          </cell>
          <cell r="V32">
            <v>0</v>
          </cell>
          <cell r="W32">
            <v>278.13112231436384</v>
          </cell>
          <cell r="X32">
            <v>2202.9049897138557</v>
          </cell>
          <cell r="Y32">
            <v>10420.390171969559</v>
          </cell>
          <cell r="Z32">
            <v>1575.9841291372813</v>
          </cell>
          <cell r="AA32">
            <v>11996.37430110684</v>
          </cell>
          <cell r="AB32">
            <v>1865.383510537547</v>
          </cell>
          <cell r="AC32">
            <v>19.885163092767669</v>
          </cell>
          <cell r="AD32">
            <v>148.36564835204419</v>
          </cell>
          <cell r="AE32">
            <v>1937.889118851137</v>
          </cell>
        </row>
        <row r="33">
          <cell r="A33" t="str">
            <v>Сибирь</v>
          </cell>
          <cell r="F33">
            <v>51</v>
          </cell>
          <cell r="G33">
            <v>100</v>
          </cell>
          <cell r="H33">
            <v>1.1512404145265709</v>
          </cell>
          <cell r="I33">
            <v>1.0706819102691276</v>
          </cell>
          <cell r="K33">
            <v>0</v>
          </cell>
          <cell r="L33">
            <v>0</v>
          </cell>
          <cell r="M33">
            <v>130</v>
          </cell>
          <cell r="N33">
            <v>5697.4876945686492</v>
          </cell>
          <cell r="O33">
            <v>6559.1780952552481</v>
          </cell>
          <cell r="P33">
            <v>66</v>
          </cell>
          <cell r="Q33">
            <v>78257</v>
          </cell>
          <cell r="R33">
            <v>0</v>
          </cell>
          <cell r="S33">
            <v>78323</v>
          </cell>
          <cell r="T33">
            <v>2892.5706757040834</v>
          </cell>
          <cell r="U33">
            <v>11835.621119605858</v>
          </cell>
          <cell r="V33">
            <v>0</v>
          </cell>
          <cell r="W33">
            <v>11835.621119605858</v>
          </cell>
          <cell r="X33">
            <v>93422.665383350832</v>
          </cell>
          <cell r="Y33">
            <v>165450.74004868558</v>
          </cell>
          <cell r="Z33">
            <v>25022.838508691129</v>
          </cell>
          <cell r="AA33">
            <v>190473.57855737669</v>
          </cell>
          <cell r="AB33">
            <v>37295.933216337871</v>
          </cell>
          <cell r="AC33">
            <v>861.69040068659888</v>
          </cell>
          <cell r="AD33">
            <v>6429.1780952552481</v>
          </cell>
          <cell r="AE33">
            <v>40122.503892041947</v>
          </cell>
        </row>
        <row r="34">
          <cell r="A34" t="str">
            <v>СВ</v>
          </cell>
          <cell r="F34">
            <v>51</v>
          </cell>
          <cell r="G34">
            <v>100</v>
          </cell>
          <cell r="H34">
            <v>1.1512404145265709</v>
          </cell>
          <cell r="I34">
            <v>1.0706819102691276</v>
          </cell>
          <cell r="K34">
            <v>0</v>
          </cell>
          <cell r="L34">
            <v>0</v>
          </cell>
          <cell r="M34">
            <v>30</v>
          </cell>
          <cell r="N34">
            <v>1314.8048525927654</v>
          </cell>
          <cell r="O34">
            <v>1513.6564835204422</v>
          </cell>
          <cell r="P34">
            <v>15</v>
          </cell>
          <cell r="Q34">
            <v>143276</v>
          </cell>
          <cell r="R34">
            <v>0</v>
          </cell>
          <cell r="S34">
            <v>143291</v>
          </cell>
          <cell r="T34">
            <v>657.40242629638271</v>
          </cell>
          <cell r="U34">
            <v>21669.121631708971</v>
          </cell>
          <cell r="V34">
            <v>0</v>
          </cell>
          <cell r="W34">
            <v>21669.121631708971</v>
          </cell>
          <cell r="X34">
            <v>165701.94987346919</v>
          </cell>
          <cell r="Y34">
            <v>78631.593984096689</v>
          </cell>
          <cell r="Z34">
            <v>11892.2748690398</v>
          </cell>
          <cell r="AA34">
            <v>90523.86885313649</v>
          </cell>
          <cell r="AB34">
            <v>33660.822316212609</v>
          </cell>
          <cell r="AC34">
            <v>198.85163092767675</v>
          </cell>
          <cell r="AD34">
            <v>1483.6564835204422</v>
          </cell>
          <cell r="AE34">
            <v>34303.224742508988</v>
          </cell>
        </row>
        <row r="35">
          <cell r="A35" t="str">
            <v>Спец</v>
          </cell>
          <cell r="F35">
            <v>99</v>
          </cell>
          <cell r="G35">
            <v>99</v>
          </cell>
          <cell r="H35">
            <v>1.1512404145265709</v>
          </cell>
          <cell r="I35">
            <v>1.0706819102691276</v>
          </cell>
          <cell r="K35">
            <v>0</v>
          </cell>
          <cell r="L35">
            <v>0</v>
          </cell>
          <cell r="M35">
            <v>8000</v>
          </cell>
          <cell r="N35">
            <v>8381.0781713032866</v>
          </cell>
          <cell r="O35">
            <v>9648.6359081107912</v>
          </cell>
          <cell r="P35">
            <v>7992</v>
          </cell>
          <cell r="Q35">
            <v>0</v>
          </cell>
          <cell r="R35">
            <v>0</v>
          </cell>
          <cell r="S35">
            <v>7992</v>
          </cell>
          <cell r="T35">
            <v>8372.6970931319829</v>
          </cell>
          <cell r="U35">
            <v>0</v>
          </cell>
          <cell r="V35">
            <v>0</v>
          </cell>
          <cell r="W35">
            <v>0</v>
          </cell>
          <cell r="X35">
            <v>9638.9872722026794</v>
          </cell>
          <cell r="Y35">
            <v>0</v>
          </cell>
          <cell r="Z35">
            <v>0</v>
          </cell>
          <cell r="AA35">
            <v>0</v>
          </cell>
          <cell r="AB35">
            <v>1266.2901790706962</v>
          </cell>
          <cell r="AC35">
            <v>1267.5577368075046</v>
          </cell>
          <cell r="AD35">
            <v>1648.6359081107912</v>
          </cell>
          <cell r="AE35">
            <v>1646.9872722026794</v>
          </cell>
        </row>
        <row r="36">
          <cell r="A36" t="str">
            <v>ТД</v>
          </cell>
          <cell r="F36">
            <v>99</v>
          </cell>
          <cell r="G36">
            <v>99</v>
          </cell>
          <cell r="H36">
            <v>1.1512404145265709</v>
          </cell>
          <cell r="I36">
            <v>1.0706819102691276</v>
          </cell>
          <cell r="K36">
            <v>0</v>
          </cell>
          <cell r="L36">
            <v>0</v>
          </cell>
          <cell r="M36">
            <v>2000</v>
          </cell>
          <cell r="N36">
            <v>2095.2695428258216</v>
          </cell>
          <cell r="O36">
            <v>2412.1589770276978</v>
          </cell>
          <cell r="P36">
            <v>1999</v>
          </cell>
          <cell r="Q36">
            <v>0</v>
          </cell>
          <cell r="R36">
            <v>0</v>
          </cell>
          <cell r="S36">
            <v>1999</v>
          </cell>
          <cell r="T36">
            <v>2094.2219080544087</v>
          </cell>
          <cell r="U36">
            <v>0</v>
          </cell>
          <cell r="V36">
            <v>0</v>
          </cell>
          <cell r="W36">
            <v>0</v>
          </cell>
          <cell r="X36">
            <v>2410.9528975391836</v>
          </cell>
          <cell r="Y36">
            <v>0</v>
          </cell>
          <cell r="Z36">
            <v>0</v>
          </cell>
          <cell r="AA36">
            <v>0</v>
          </cell>
          <cell r="AB36">
            <v>316.73098948477497</v>
          </cell>
          <cell r="AC36">
            <v>316.88943420187616</v>
          </cell>
          <cell r="AD36">
            <v>412.1589770276978</v>
          </cell>
          <cell r="AE36">
            <v>411.9528975391836</v>
          </cell>
        </row>
        <row r="37">
          <cell r="A37" t="str">
            <v>СОТ-Транс</v>
          </cell>
          <cell r="B37" t="str">
            <v>К</v>
          </cell>
          <cell r="C37">
            <v>3000002</v>
          </cell>
          <cell r="F37">
            <v>65</v>
          </cell>
          <cell r="G37">
            <v>65</v>
          </cell>
          <cell r="H37">
            <v>1.1512404145265709</v>
          </cell>
          <cell r="I37">
            <v>1.0706819102691276</v>
          </cell>
          <cell r="K37">
            <v>0</v>
          </cell>
          <cell r="L37">
            <v>0</v>
          </cell>
          <cell r="M37">
            <v>60036</v>
          </cell>
          <cell r="N37">
            <v>126200.57327140562</v>
          </cell>
          <cell r="O37">
            <v>145287.20028646389</v>
          </cell>
          <cell r="P37">
            <v>39000</v>
          </cell>
          <cell r="Q37">
            <v>0</v>
          </cell>
          <cell r="R37">
            <v>0</v>
          </cell>
          <cell r="S37">
            <v>39000</v>
          </cell>
          <cell r="T37">
            <v>88204.497559180425</v>
          </cell>
          <cell r="U37">
            <v>0</v>
          </cell>
          <cell r="V37">
            <v>0</v>
          </cell>
          <cell r="W37">
            <v>0</v>
          </cell>
          <cell r="X37">
            <v>101544.58233313878</v>
          </cell>
          <cell r="Y37">
            <v>0</v>
          </cell>
          <cell r="Z37">
            <v>0</v>
          </cell>
          <cell r="AA37">
            <v>0</v>
          </cell>
          <cell r="AB37">
            <v>13340.084773958357</v>
          </cell>
          <cell r="AC37">
            <v>19086.627015058271</v>
          </cell>
          <cell r="AD37">
            <v>85251.200286463893</v>
          </cell>
          <cell r="AE37">
            <v>62544.58233313878</v>
          </cell>
        </row>
        <row r="38">
          <cell r="A38" t="str">
            <v>Итого</v>
          </cell>
          <cell r="J38">
            <v>0</v>
          </cell>
          <cell r="K38">
            <v>0</v>
          </cell>
          <cell r="L38">
            <v>0</v>
          </cell>
          <cell r="M38">
            <v>72330</v>
          </cell>
          <cell r="N38">
            <v>167126.29576336546</v>
          </cell>
          <cell r="O38">
            <v>192402.54601290711</v>
          </cell>
          <cell r="P38">
            <v>50161</v>
          </cell>
          <cell r="Q38">
            <v>1262782</v>
          </cell>
          <cell r="R38">
            <v>0</v>
          </cell>
          <cell r="S38">
            <v>1312943</v>
          </cell>
          <cell r="T38">
            <v>114189.57477748618</v>
          </cell>
          <cell r="U38">
            <v>190983.67313669226</v>
          </cell>
          <cell r="V38">
            <v>0</v>
          </cell>
          <cell r="W38">
            <v>190983.67313669226</v>
          </cell>
          <cell r="X38">
            <v>1585225.3265381381</v>
          </cell>
          <cell r="Y38">
            <v>3550531.1253222018</v>
          </cell>
          <cell r="Z38">
            <v>536983.799183222</v>
          </cell>
          <cell r="AA38">
            <v>4087514.9245054238</v>
          </cell>
          <cell r="AB38">
            <v>745237.55094387406</v>
          </cell>
          <cell r="AC38">
            <v>25276.250249541677</v>
          </cell>
          <cell r="AD38">
            <v>120072.54601290711</v>
          </cell>
          <cell r="AE38">
            <v>809266.12572136032</v>
          </cell>
        </row>
        <row r="40">
          <cell r="A40" t="str">
            <v>Передача пакетов Минимущества в собственность АК ТНП</v>
          </cell>
        </row>
        <row r="41">
          <cell r="B41" t="str">
            <v>УК</v>
          </cell>
          <cell r="D41" t="str">
            <v>У ТНП до реорг</v>
          </cell>
          <cell r="F41" t="str">
            <v>Поступило от Минимущества в 2002 г.</v>
          </cell>
          <cell r="K41" t="str">
            <v>Перданная доля в оценке по ЧА на 31.12.01</v>
          </cell>
          <cell r="M41" t="str">
            <v>У ТНП после реорг</v>
          </cell>
          <cell r="O41" t="str">
            <v>СК 31.12.00</v>
          </cell>
          <cell r="Q41" t="str">
            <v>Прибыль '00</v>
          </cell>
          <cell r="S41" t="str">
            <v>СК 31.12.01</v>
          </cell>
          <cell r="U41" t="str">
            <v>Прибыль '01</v>
          </cell>
        </row>
        <row r="43">
          <cell r="A43" t="str">
            <v>Сибирь</v>
          </cell>
          <cell r="B43">
            <v>129838</v>
          </cell>
          <cell r="C43">
            <v>130</v>
          </cell>
          <cell r="D43">
            <v>66217</v>
          </cell>
          <cell r="E43">
            <v>66.216999999999999</v>
          </cell>
          <cell r="F43">
            <v>63621</v>
          </cell>
          <cell r="G43">
            <v>0.49000292672407153</v>
          </cell>
          <cell r="H43">
            <v>63.621000000000002</v>
          </cell>
          <cell r="I43">
            <v>78257.35455856465</v>
          </cell>
          <cell r="J43">
            <v>78193.733558564651</v>
          </cell>
          <cell r="L43">
            <v>245872.43753459043</v>
          </cell>
          <cell r="M43">
            <v>129838</v>
          </cell>
          <cell r="N43">
            <v>1</v>
          </cell>
          <cell r="P43">
            <v>384004.17364350508</v>
          </cell>
          <cell r="R43">
            <v>145</v>
          </cell>
          <cell r="T43">
            <v>501777.48769456864</v>
          </cell>
          <cell r="V43">
            <v>45504</v>
          </cell>
        </row>
        <row r="44">
          <cell r="A44" t="str">
            <v>СВ</v>
          </cell>
          <cell r="B44">
            <v>29736</v>
          </cell>
          <cell r="C44">
            <v>30</v>
          </cell>
          <cell r="D44">
            <v>15165</v>
          </cell>
          <cell r="E44">
            <v>15.164999999999999</v>
          </cell>
          <cell r="F44">
            <v>14571</v>
          </cell>
          <cell r="G44">
            <v>0.49001210653753025</v>
          </cell>
          <cell r="H44">
            <v>14.571</v>
          </cell>
          <cell r="I44">
            <v>143275.68297000369</v>
          </cell>
          <cell r="J44">
            <v>143261.11197000369</v>
          </cell>
          <cell r="L44">
            <v>221907.27695410038</v>
          </cell>
          <cell r="M44">
            <v>29736</v>
          </cell>
          <cell r="N44">
            <v>1</v>
          </cell>
          <cell r="P44">
            <v>401617.57853311655</v>
          </cell>
          <cell r="R44">
            <v>51518</v>
          </cell>
          <cell r="T44">
            <v>452860.80485259276</v>
          </cell>
          <cell r="V44">
            <v>-24341</v>
          </cell>
        </row>
        <row r="45">
          <cell r="A45" t="str">
            <v>Телеком</v>
          </cell>
          <cell r="B45">
            <v>61362</v>
          </cell>
          <cell r="C45">
            <v>61</v>
          </cell>
          <cell r="D45">
            <v>31295</v>
          </cell>
          <cell r="E45">
            <v>31.295000000000002</v>
          </cell>
          <cell r="F45">
            <v>30067</v>
          </cell>
          <cell r="G45">
            <v>0.48999380724226721</v>
          </cell>
          <cell r="H45">
            <v>30.067</v>
          </cell>
          <cell r="I45">
            <v>104808.95699807764</v>
          </cell>
          <cell r="J45">
            <v>104778.88999807765</v>
          </cell>
          <cell r="L45">
            <v>216129.85720371624</v>
          </cell>
          <cell r="M45">
            <v>61362</v>
          </cell>
          <cell r="N45">
            <v>1</v>
          </cell>
          <cell r="P45">
            <v>348596.20080412185</v>
          </cell>
          <cell r="R45">
            <v>-29227</v>
          </cell>
          <cell r="T45">
            <v>441086.91581249994</v>
          </cell>
          <cell r="V45">
            <v>26884</v>
          </cell>
        </row>
        <row r="46">
          <cell r="A46" t="str">
            <v>Юго-Запад</v>
          </cell>
          <cell r="B46">
            <v>877176</v>
          </cell>
          <cell r="C46">
            <v>877</v>
          </cell>
          <cell r="D46">
            <v>447360</v>
          </cell>
          <cell r="E46">
            <v>447.36</v>
          </cell>
          <cell r="F46">
            <v>429816</v>
          </cell>
          <cell r="G46">
            <v>0.48999972639470302</v>
          </cell>
          <cell r="H46">
            <v>429.81599999999997</v>
          </cell>
          <cell r="I46">
            <v>458952.90643368743</v>
          </cell>
          <cell r="J46">
            <v>458523.09043368744</v>
          </cell>
          <cell r="K46">
            <v>612012.82824087807</v>
          </cell>
          <cell r="L46">
            <v>1927502.703430641</v>
          </cell>
          <cell r="M46">
            <v>877176</v>
          </cell>
          <cell r="N46">
            <v>1</v>
          </cell>
          <cell r="P46">
            <v>3009424.4279543418</v>
          </cell>
          <cell r="R46">
            <v>-196009</v>
          </cell>
          <cell r="S46">
            <v>1248847</v>
          </cell>
          <cell r="T46">
            <v>3933681.1830747947</v>
          </cell>
          <cell r="V46">
            <v>357883</v>
          </cell>
        </row>
        <row r="47">
          <cell r="A47" t="str">
            <v>Институт</v>
          </cell>
          <cell r="B47">
            <v>6742</v>
          </cell>
          <cell r="C47">
            <v>3</v>
          </cell>
          <cell r="D47">
            <v>3438</v>
          </cell>
          <cell r="E47">
            <v>1.7190000000000001</v>
          </cell>
          <cell r="F47">
            <v>3304</v>
          </cell>
          <cell r="G47">
            <v>0.49006229605458324</v>
          </cell>
          <cell r="H47">
            <v>1.6519999999999999</v>
          </cell>
          <cell r="I47">
            <v>1838.7536315452219</v>
          </cell>
          <cell r="J47">
            <v>1837.1016315452218</v>
          </cell>
          <cell r="L47">
            <v>12259.143803514782</v>
          </cell>
          <cell r="M47">
            <v>6742</v>
          </cell>
          <cell r="N47">
            <v>1</v>
          </cell>
          <cell r="P47">
            <v>20137.657853311655</v>
          </cell>
          <cell r="R47">
            <v>777</v>
          </cell>
          <cell r="T47">
            <v>25015.480485259279</v>
          </cell>
          <cell r="V47">
            <v>1088</v>
          </cell>
        </row>
        <row r="48">
          <cell r="A48" t="str">
            <v>Рязань</v>
          </cell>
          <cell r="B48">
            <v>141792</v>
          </cell>
          <cell r="C48">
            <v>142</v>
          </cell>
          <cell r="D48">
            <v>72314</v>
          </cell>
          <cell r="E48">
            <v>72.313999999999993</v>
          </cell>
          <cell r="F48">
            <v>69478</v>
          </cell>
          <cell r="G48">
            <v>0.48999943579327465</v>
          </cell>
          <cell r="H48">
            <v>69.477999999999994</v>
          </cell>
          <cell r="I48">
            <v>161221.91841388505</v>
          </cell>
          <cell r="J48">
            <v>161152.44041388505</v>
          </cell>
          <cell r="L48">
            <v>988860.22210465057</v>
          </cell>
          <cell r="M48">
            <v>141792</v>
          </cell>
          <cell r="N48">
            <v>1</v>
          </cell>
          <cell r="P48">
            <v>1489408.8050567517</v>
          </cell>
          <cell r="R48">
            <v>-60877</v>
          </cell>
          <cell r="T48">
            <v>2018084.4096356058</v>
          </cell>
          <cell r="V48">
            <v>248746</v>
          </cell>
        </row>
        <row r="49">
          <cell r="A49" t="str">
            <v>Урал</v>
          </cell>
          <cell r="B49">
            <v>765191</v>
          </cell>
          <cell r="C49">
            <v>765</v>
          </cell>
          <cell r="D49">
            <v>390247</v>
          </cell>
          <cell r="E49">
            <v>390.24700000000001</v>
          </cell>
          <cell r="F49">
            <v>269348</v>
          </cell>
          <cell r="G49">
            <v>0.35200100367097886</v>
          </cell>
          <cell r="H49">
            <v>269.34800000000001</v>
          </cell>
          <cell r="I49">
            <v>131066.35885654342</v>
          </cell>
          <cell r="J49">
            <v>130797.01085654342</v>
          </cell>
          <cell r="K49">
            <v>259218.5862802396</v>
          </cell>
          <cell r="L49">
            <v>605966.49400692666</v>
          </cell>
          <cell r="M49">
            <v>659595</v>
          </cell>
          <cell r="N49">
            <v>0.86199999999999999</v>
          </cell>
          <cell r="P49">
            <v>1304122.3379533312</v>
          </cell>
          <cell r="R49">
            <v>-99400</v>
          </cell>
          <cell r="S49">
            <v>529018</v>
          </cell>
          <cell r="T49">
            <v>1721490.8130584012</v>
          </cell>
          <cell r="V49">
            <v>171933</v>
          </cell>
        </row>
        <row r="50">
          <cell r="A50" t="str">
            <v>Мос</v>
          </cell>
          <cell r="B50">
            <v>158443</v>
          </cell>
          <cell r="C50">
            <v>158</v>
          </cell>
          <cell r="D50">
            <v>80806</v>
          </cell>
          <cell r="E50">
            <v>80.805999999999997</v>
          </cell>
          <cell r="F50">
            <v>77637</v>
          </cell>
          <cell r="G50">
            <v>0.48999955820074098</v>
          </cell>
          <cell r="H50">
            <v>77.637</v>
          </cell>
          <cell r="I50">
            <v>111428.47007164045</v>
          </cell>
          <cell r="J50">
            <v>111350.83307164045</v>
          </cell>
          <cell r="L50">
            <v>537782.6681742199</v>
          </cell>
          <cell r="M50">
            <v>158443</v>
          </cell>
          <cell r="N50">
            <v>1</v>
          </cell>
          <cell r="P50">
            <v>911039.98027441383</v>
          </cell>
          <cell r="R50">
            <v>-93297</v>
          </cell>
          <cell r="T50">
            <v>1097516.6388903218</v>
          </cell>
          <cell r="V50">
            <v>15019</v>
          </cell>
        </row>
        <row r="51">
          <cell r="A51" t="str">
            <v>Петербург</v>
          </cell>
          <cell r="B51">
            <v>14700</v>
          </cell>
          <cell r="C51">
            <v>15</v>
          </cell>
          <cell r="D51">
            <v>7497</v>
          </cell>
          <cell r="E51">
            <v>7.4969999999999999</v>
          </cell>
          <cell r="F51">
            <v>7203</v>
          </cell>
          <cell r="G51">
            <v>0.49</v>
          </cell>
          <cell r="H51">
            <v>7.2030000000000003</v>
          </cell>
          <cell r="I51">
            <v>51999.952700098875</v>
          </cell>
          <cell r="J51">
            <v>51992.749700098873</v>
          </cell>
          <cell r="L51">
            <v>186015.95718888522</v>
          </cell>
          <cell r="M51">
            <v>14700</v>
          </cell>
          <cell r="N51">
            <v>1</v>
          </cell>
          <cell r="P51">
            <v>295148.28926655831</v>
          </cell>
          <cell r="R51">
            <v>-12838</v>
          </cell>
          <cell r="T51">
            <v>379624.40242629638</v>
          </cell>
          <cell r="V51">
            <v>28929</v>
          </cell>
        </row>
        <row r="52">
          <cell r="A52" t="str">
            <v>Подвод</v>
          </cell>
          <cell r="B52">
            <v>4262</v>
          </cell>
          <cell r="C52">
            <v>4</v>
          </cell>
          <cell r="D52">
            <v>2174</v>
          </cell>
          <cell r="E52">
            <v>2.1739999999999999</v>
          </cell>
          <cell r="F52">
            <v>2088</v>
          </cell>
          <cell r="G52">
            <v>0.48991083998122947</v>
          </cell>
          <cell r="H52">
            <v>2.0880000000000001</v>
          </cell>
          <cell r="I52">
            <v>1471.0029052361776</v>
          </cell>
          <cell r="J52">
            <v>1468.9149052361777</v>
          </cell>
          <cell r="L52">
            <v>2466.3617247681432</v>
          </cell>
          <cell r="M52">
            <v>4262</v>
          </cell>
          <cell r="N52">
            <v>1</v>
          </cell>
          <cell r="P52">
            <v>7096.5438044155408</v>
          </cell>
          <cell r="R52">
            <v>-129</v>
          </cell>
          <cell r="T52">
            <v>5034.3073136790354</v>
          </cell>
          <cell r="V52">
            <v>-3398</v>
          </cell>
        </row>
        <row r="53">
          <cell r="A53" t="str">
            <v>СК</v>
          </cell>
          <cell r="B53">
            <v>108686</v>
          </cell>
          <cell r="C53">
            <v>109</v>
          </cell>
          <cell r="D53">
            <v>55430</v>
          </cell>
          <cell r="E53">
            <v>55.43</v>
          </cell>
          <cell r="F53">
            <v>53256</v>
          </cell>
          <cell r="G53">
            <v>0.48999871188561545</v>
          </cell>
          <cell r="H53">
            <v>53.256</v>
          </cell>
          <cell r="I53">
            <v>18461.086460714028</v>
          </cell>
          <cell r="J53">
            <v>18407.830460714027</v>
          </cell>
          <cell r="L53">
            <v>128755.94797641516</v>
          </cell>
          <cell r="M53">
            <v>108686</v>
          </cell>
          <cell r="N53">
            <v>1</v>
          </cell>
          <cell r="P53">
            <v>231169.09651884064</v>
          </cell>
          <cell r="R53">
            <v>-35176</v>
          </cell>
          <cell r="T53">
            <v>262767.93153381138</v>
          </cell>
          <cell r="V53">
            <v>-11907</v>
          </cell>
        </row>
        <row r="54">
          <cell r="A54" t="str">
            <v>Итого</v>
          </cell>
          <cell r="B54">
            <v>2297928</v>
          </cell>
          <cell r="C54">
            <v>2294</v>
          </cell>
          <cell r="D54">
            <v>1171943</v>
          </cell>
          <cell r="E54">
            <v>1170.2240000000002</v>
          </cell>
          <cell r="F54">
            <v>1020389</v>
          </cell>
          <cell r="H54">
            <v>1018.737</v>
          </cell>
          <cell r="I54">
            <v>1262782.4439999966</v>
          </cell>
          <cell r="J54">
            <v>1261763.7069999964</v>
          </cell>
          <cell r="L54">
            <v>5073519.070102429</v>
          </cell>
          <cell r="M54">
            <v>2192332</v>
          </cell>
          <cell r="N54">
            <v>0</v>
          </cell>
          <cell r="O54">
            <v>0</v>
          </cell>
          <cell r="P54">
            <v>8401765.0916627087</v>
          </cell>
          <cell r="Q54">
            <v>0</v>
          </cell>
          <cell r="R54">
            <v>-474513</v>
          </cell>
          <cell r="S54">
            <v>1777865</v>
          </cell>
          <cell r="T54">
            <v>10838940.374777831</v>
          </cell>
          <cell r="U54">
            <v>0</v>
          </cell>
          <cell r="V54">
            <v>856340</v>
          </cell>
        </row>
        <row r="56">
          <cell r="A56" t="str">
            <v>Дополнительный расчет для проводок по консолидации УК</v>
          </cell>
        </row>
        <row r="58">
          <cell r="A58" t="str">
            <v>Название дочернего предприятия</v>
          </cell>
          <cell r="B58" t="str">
            <v>Нераспределенная прибыль ДП (МСФО), тыс. руб., 31.12.01 (200)</v>
          </cell>
          <cell r="C58" t="str">
            <v>Сумма дооценки поступивих пакетов, тыс. руб. (27)</v>
          </cell>
          <cell r="D58" t="str">
            <v>Сумма инвестиций, зачитываемая из нераспределенной прибыли дочек, тыс. руб. (98)</v>
          </cell>
        </row>
        <row r="59">
          <cell r="A59" t="str">
            <v>Сибирь</v>
          </cell>
          <cell r="B59">
            <v>491663</v>
          </cell>
          <cell r="C59">
            <v>165450.74004868558</v>
          </cell>
          <cell r="D59">
            <v>240916.30896193717</v>
          </cell>
        </row>
        <row r="60">
          <cell r="A60" t="str">
            <v>СВ</v>
          </cell>
          <cell r="B60">
            <v>451546</v>
          </cell>
          <cell r="C60">
            <v>78631.593984096689</v>
          </cell>
          <cell r="D60">
            <v>221263.00665859564</v>
          </cell>
        </row>
        <row r="61">
          <cell r="A61" t="str">
            <v>Телеком</v>
          </cell>
          <cell r="B61">
            <v>440773</v>
          </cell>
          <cell r="C61">
            <v>111320.90020563859</v>
          </cell>
          <cell r="D61">
            <v>215976.04039959583</v>
          </cell>
        </row>
        <row r="62">
          <cell r="A62" t="str">
            <v>Юго-Запад</v>
          </cell>
          <cell r="B62">
            <v>3589473</v>
          </cell>
          <cell r="C62">
            <v>1302099.3399393051</v>
          </cell>
          <cell r="D62">
            <v>1758840.7879011738</v>
          </cell>
        </row>
        <row r="63">
          <cell r="A63" t="str">
            <v>Институт</v>
          </cell>
          <cell r="B63">
            <v>24884</v>
          </cell>
          <cell r="C63">
            <v>10420.390171969559</v>
          </cell>
          <cell r="D63">
            <v>12194.71017502225</v>
          </cell>
        </row>
        <row r="64">
          <cell r="A64" t="str">
            <v>Рязань</v>
          </cell>
          <cell r="B64">
            <v>1932639</v>
          </cell>
          <cell r="C64">
            <v>788819.56838835077</v>
          </cell>
          <cell r="D64">
            <v>946992.01959207852</v>
          </cell>
        </row>
        <row r="65">
          <cell r="A65" t="str">
            <v>Урал</v>
          </cell>
          <cell r="B65">
            <v>1860530</v>
          </cell>
          <cell r="C65">
            <v>525227.83065124508</v>
          </cell>
          <cell r="D65">
            <v>654908.42735996633</v>
          </cell>
        </row>
        <row r="66">
          <cell r="A66" t="str">
            <v>Мос</v>
          </cell>
          <cell r="B66">
            <v>1090592</v>
          </cell>
          <cell r="C66">
            <v>426354.19810257945</v>
          </cell>
          <cell r="D66">
            <v>534389.59817726247</v>
          </cell>
        </row>
        <row r="67">
          <cell r="A67" t="str">
            <v>Петербург</v>
          </cell>
          <cell r="B67">
            <v>369633</v>
          </cell>
          <cell r="C67">
            <v>129442.34448878634</v>
          </cell>
          <cell r="D67">
            <v>181120.16999999998</v>
          </cell>
        </row>
        <row r="68">
          <cell r="A68" t="str">
            <v>Подвод</v>
          </cell>
          <cell r="B68">
            <v>4859</v>
          </cell>
          <cell r="C68">
            <v>995.35881953196554</v>
          </cell>
          <cell r="D68">
            <v>2380.4767714687941</v>
          </cell>
        </row>
        <row r="69">
          <cell r="A69" t="str">
            <v>СК</v>
          </cell>
          <cell r="B69">
            <v>61133</v>
          </cell>
          <cell r="C69">
            <v>11768.86052201291</v>
          </cell>
          <cell r="D69">
            <v>29955.091253703329</v>
          </cell>
        </row>
        <row r="70">
          <cell r="A70" t="str">
            <v>Итого</v>
          </cell>
          <cell r="B70">
            <v>10317725</v>
          </cell>
          <cell r="C70">
            <v>3550531.1253222018</v>
          </cell>
          <cell r="D70">
            <v>4798936.6372508053</v>
          </cell>
        </row>
        <row r="71">
          <cell r="A71" t="str">
            <v>Счема консолидации пакетов акций, поступивших от Минимущества в 2002 г. (условные цифры)</v>
          </cell>
        </row>
        <row r="72">
          <cell r="A72" t="str">
            <v>Счема консолидации пакетов акций, поступивших от Минимущества в 2002 г. (условные цифры)</v>
          </cell>
          <cell r="B72" t="str">
            <v>AK01</v>
          </cell>
          <cell r="C72" t="str">
            <v>Sub01</v>
          </cell>
          <cell r="D72" t="str">
            <v>Adj</v>
          </cell>
          <cell r="E72" t="str">
            <v>Adj</v>
          </cell>
          <cell r="F72" t="str">
            <v>Cons01</v>
          </cell>
          <cell r="G72" t="str">
            <v>AKMov02</v>
          </cell>
          <cell r="H72" t="str">
            <v>SubMov02</v>
          </cell>
          <cell r="I72" t="str">
            <v>AK02</v>
          </cell>
          <cell r="J72" t="str">
            <v>Sub02</v>
          </cell>
          <cell r="K72" t="str">
            <v>Adj</v>
          </cell>
          <cell r="L72" t="str">
            <v>Adj</v>
          </cell>
          <cell r="M72" t="str">
            <v>Adj</v>
          </cell>
          <cell r="N72" t="str">
            <v>Cons02</v>
          </cell>
        </row>
        <row r="73">
          <cell r="A73" t="str">
            <v>Assets</v>
          </cell>
          <cell r="B73" t="str">
            <v>AK01</v>
          </cell>
          <cell r="C73" t="str">
            <v>Sub01</v>
          </cell>
          <cell r="D73" t="str">
            <v>Adj</v>
          </cell>
          <cell r="E73" t="str">
            <v>Adj</v>
          </cell>
          <cell r="F73" t="str">
            <v>Cons01</v>
          </cell>
          <cell r="G73" t="str">
            <v>AKMov02</v>
          </cell>
          <cell r="H73" t="str">
            <v>SubMov02</v>
          </cell>
          <cell r="I73" t="str">
            <v>AK02</v>
          </cell>
          <cell r="J73" t="str">
            <v>Sub02</v>
          </cell>
          <cell r="K73" t="str">
            <v>Adj</v>
          </cell>
          <cell r="L73" t="str">
            <v>Adj</v>
          </cell>
          <cell r="M73" t="str">
            <v>Adj</v>
          </cell>
          <cell r="N73" t="str">
            <v>Cons02</v>
          </cell>
        </row>
        <row r="74">
          <cell r="A74" t="str">
            <v>Assets</v>
          </cell>
          <cell r="B74">
            <v>649</v>
          </cell>
          <cell r="C74">
            <v>300</v>
          </cell>
          <cell r="D74">
            <v>-51</v>
          </cell>
          <cell r="F74">
            <v>949</v>
          </cell>
          <cell r="G74">
            <v>120</v>
          </cell>
          <cell r="I74">
            <v>649</v>
          </cell>
          <cell r="J74">
            <v>300</v>
          </cell>
          <cell r="K74">
            <v>27</v>
          </cell>
          <cell r="L74">
            <v>-100</v>
          </cell>
          <cell r="M74">
            <v>-98</v>
          </cell>
          <cell r="N74">
            <v>949</v>
          </cell>
        </row>
        <row r="75">
          <cell r="A75" t="str">
            <v>Invest</v>
          </cell>
          <cell r="B75">
            <v>51</v>
          </cell>
          <cell r="D75">
            <v>-51</v>
          </cell>
          <cell r="F75">
            <v>0</v>
          </cell>
          <cell r="G75">
            <v>120</v>
          </cell>
          <cell r="I75">
            <v>171</v>
          </cell>
          <cell r="J75">
            <v>0</v>
          </cell>
          <cell r="K75">
            <v>27</v>
          </cell>
          <cell r="L75">
            <v>-100</v>
          </cell>
          <cell r="M75">
            <v>-98</v>
          </cell>
          <cell r="N75">
            <v>0</v>
          </cell>
        </row>
        <row r="76">
          <cell r="A76" t="str">
            <v>SC</v>
          </cell>
          <cell r="B76">
            <v>-200</v>
          </cell>
          <cell r="C76">
            <v>-100</v>
          </cell>
          <cell r="D76">
            <v>51</v>
          </cell>
          <cell r="E76">
            <v>49</v>
          </cell>
          <cell r="F76">
            <v>-200</v>
          </cell>
          <cell r="G76">
            <v>-120</v>
          </cell>
          <cell r="I76">
            <v>-320</v>
          </cell>
          <cell r="J76">
            <v>-100</v>
          </cell>
          <cell r="K76">
            <v>-27</v>
          </cell>
          <cell r="L76">
            <v>100</v>
          </cell>
          <cell r="N76">
            <v>-347</v>
          </cell>
        </row>
        <row r="77">
          <cell r="A77" t="str">
            <v>SC</v>
          </cell>
          <cell r="B77">
            <v>-200</v>
          </cell>
          <cell r="C77">
            <v>-100</v>
          </cell>
          <cell r="D77">
            <v>51</v>
          </cell>
          <cell r="E77">
            <v>49</v>
          </cell>
          <cell r="F77">
            <v>-200</v>
          </cell>
          <cell r="G77">
            <v>-120</v>
          </cell>
          <cell r="I77">
            <v>-320</v>
          </cell>
          <cell r="J77">
            <v>-100</v>
          </cell>
          <cell r="K77">
            <v>-27</v>
          </cell>
          <cell r="L77">
            <v>100</v>
          </cell>
          <cell r="M77">
            <v>98</v>
          </cell>
          <cell r="N77">
            <v>-347</v>
          </cell>
        </row>
        <row r="78">
          <cell r="A78" t="str">
            <v>RE</v>
          </cell>
          <cell r="B78">
            <v>-500</v>
          </cell>
          <cell r="C78">
            <v>-200</v>
          </cell>
          <cell r="E78">
            <v>-49</v>
          </cell>
          <cell r="F78">
            <v>-749</v>
          </cell>
          <cell r="I78">
            <v>-500</v>
          </cell>
          <cell r="J78">
            <v>-200</v>
          </cell>
          <cell r="M78">
            <v>98</v>
          </cell>
          <cell r="N78">
            <v>-602</v>
          </cell>
        </row>
        <row r="79">
          <cell r="A79" t="str">
            <v>MI</v>
          </cell>
          <cell r="B79" t="str">
            <v>147=</v>
          </cell>
          <cell r="C79" t="str">
            <v>49+200*0,49</v>
          </cell>
        </row>
        <row r="80">
          <cell r="B80" t="str">
            <v>147=</v>
          </cell>
          <cell r="C80" t="str">
            <v>49+200*0,49</v>
          </cell>
        </row>
        <row r="81">
          <cell r="B81" t="str">
            <v>27=</v>
          </cell>
          <cell r="C81" t="str">
            <v>49+200*0,49-120</v>
          </cell>
        </row>
        <row r="82">
          <cell r="B82" t="str">
            <v>98=</v>
          </cell>
          <cell r="C82" t="str">
            <v>200*0,49</v>
          </cell>
        </row>
        <row r="83">
          <cell r="A83" t="str">
            <v>Схема консолидации для Урала (с долей меньшинства) (условные цифры)</v>
          </cell>
        </row>
        <row r="84">
          <cell r="A84" t="str">
            <v>Схема консолидации для Урала (с долей меньшинства) (условные цифры)</v>
          </cell>
          <cell r="B84" t="str">
            <v>AK01</v>
          </cell>
          <cell r="C84" t="str">
            <v>Sub01</v>
          </cell>
          <cell r="D84" t="str">
            <v>Adj</v>
          </cell>
          <cell r="E84" t="str">
            <v>Adj</v>
          </cell>
          <cell r="F84" t="str">
            <v>Cons01</v>
          </cell>
          <cell r="G84" t="str">
            <v>AKMov02</v>
          </cell>
          <cell r="H84" t="str">
            <v>SubMov02</v>
          </cell>
          <cell r="I84" t="str">
            <v>AK02</v>
          </cell>
          <cell r="J84" t="str">
            <v>Sub02</v>
          </cell>
          <cell r="K84" t="str">
            <v>Adj</v>
          </cell>
          <cell r="L84" t="str">
            <v>Adj</v>
          </cell>
          <cell r="M84" t="str">
            <v>Adj</v>
          </cell>
          <cell r="N84" t="str">
            <v>Adj</v>
          </cell>
          <cell r="O84" t="str">
            <v>Adj</v>
          </cell>
          <cell r="P84" t="str">
            <v>Cons02</v>
          </cell>
        </row>
        <row r="85">
          <cell r="A85" t="str">
            <v>Assets</v>
          </cell>
          <cell r="B85" t="str">
            <v>AK01</v>
          </cell>
          <cell r="C85" t="str">
            <v>Sub01</v>
          </cell>
          <cell r="D85" t="str">
            <v>Adj</v>
          </cell>
          <cell r="E85" t="str">
            <v>Adj</v>
          </cell>
          <cell r="F85" t="str">
            <v>Cons01</v>
          </cell>
          <cell r="G85" t="str">
            <v>AKMov02</v>
          </cell>
          <cell r="H85" t="str">
            <v>SubMov02</v>
          </cell>
          <cell r="I85" t="str">
            <v>AK02</v>
          </cell>
          <cell r="J85" t="str">
            <v>Sub02</v>
          </cell>
          <cell r="K85" t="str">
            <v>Adj</v>
          </cell>
          <cell r="L85" t="str">
            <v>Adj</v>
          </cell>
          <cell r="M85" t="str">
            <v>Adj</v>
          </cell>
          <cell r="N85" t="str">
            <v>Adj</v>
          </cell>
          <cell r="O85" t="str">
            <v>Adj</v>
          </cell>
          <cell r="P85" t="str">
            <v>Cons02</v>
          </cell>
        </row>
        <row r="86">
          <cell r="A86" t="str">
            <v>Assets</v>
          </cell>
          <cell r="B86">
            <v>649</v>
          </cell>
          <cell r="C86">
            <v>300</v>
          </cell>
          <cell r="D86">
            <v>-51</v>
          </cell>
          <cell r="F86">
            <v>949</v>
          </cell>
          <cell r="G86">
            <v>80</v>
          </cell>
          <cell r="I86">
            <v>649</v>
          </cell>
          <cell r="J86">
            <v>300</v>
          </cell>
          <cell r="K86">
            <v>25.599999999999994</v>
          </cell>
          <cell r="L86">
            <v>-86.2</v>
          </cell>
          <cell r="O86">
            <v>-70.399999999999991</v>
          </cell>
          <cell r="P86">
            <v>949</v>
          </cell>
        </row>
        <row r="87">
          <cell r="A87" t="str">
            <v>Invest</v>
          </cell>
          <cell r="B87">
            <v>51</v>
          </cell>
          <cell r="D87">
            <v>-51</v>
          </cell>
          <cell r="F87">
            <v>0</v>
          </cell>
          <cell r="G87">
            <v>80</v>
          </cell>
          <cell r="I87">
            <v>131</v>
          </cell>
          <cell r="J87">
            <v>0</v>
          </cell>
          <cell r="K87">
            <v>25.599999999999994</v>
          </cell>
          <cell r="L87">
            <v>-86.2</v>
          </cell>
          <cell r="O87">
            <v>-70.399999999999991</v>
          </cell>
          <cell r="P87">
            <v>0</v>
          </cell>
        </row>
        <row r="88">
          <cell r="A88" t="str">
            <v>SC</v>
          </cell>
          <cell r="B88">
            <v>-200</v>
          </cell>
          <cell r="C88">
            <v>-100</v>
          </cell>
          <cell r="D88">
            <v>51</v>
          </cell>
          <cell r="E88">
            <v>49</v>
          </cell>
          <cell r="F88">
            <v>-200</v>
          </cell>
          <cell r="G88">
            <v>-80</v>
          </cell>
          <cell r="I88">
            <v>-280</v>
          </cell>
          <cell r="J88">
            <v>-100</v>
          </cell>
          <cell r="K88">
            <v>-25.599999999999994</v>
          </cell>
          <cell r="L88">
            <v>86.2</v>
          </cell>
          <cell r="M88">
            <v>13.799999999999997</v>
          </cell>
          <cell r="N88">
            <v>27.6</v>
          </cell>
          <cell r="P88">
            <v>-278</v>
          </cell>
        </row>
        <row r="89">
          <cell r="A89" t="str">
            <v>SC</v>
          </cell>
          <cell r="B89">
            <v>-200</v>
          </cell>
          <cell r="C89">
            <v>-100</v>
          </cell>
          <cell r="D89">
            <v>51</v>
          </cell>
          <cell r="E89">
            <v>49</v>
          </cell>
          <cell r="F89">
            <v>-200</v>
          </cell>
          <cell r="G89">
            <v>-80</v>
          </cell>
          <cell r="I89">
            <v>-280</v>
          </cell>
          <cell r="J89">
            <v>-100</v>
          </cell>
          <cell r="K89">
            <v>-25.599999999999994</v>
          </cell>
          <cell r="L89">
            <v>86.2</v>
          </cell>
          <cell r="M89">
            <v>13.799999999999997</v>
          </cell>
          <cell r="N89">
            <v>27.6</v>
          </cell>
          <cell r="O89">
            <v>70.399999999999991</v>
          </cell>
          <cell r="P89">
            <v>-278</v>
          </cell>
        </row>
        <row r="90">
          <cell r="A90" t="str">
            <v>RE</v>
          </cell>
          <cell r="B90">
            <v>-500</v>
          </cell>
          <cell r="C90">
            <v>-200</v>
          </cell>
          <cell r="E90">
            <v>-35.200000000000003</v>
          </cell>
          <cell r="F90">
            <v>-735.2</v>
          </cell>
          <cell r="I90">
            <v>-500</v>
          </cell>
          <cell r="J90">
            <v>-200</v>
          </cell>
          <cell r="M90">
            <v>-13.799999999999997</v>
          </cell>
          <cell r="N90">
            <v>-27.6</v>
          </cell>
          <cell r="O90">
            <v>70.399999999999991</v>
          </cell>
          <cell r="P90">
            <v>-629.6</v>
          </cell>
        </row>
        <row r="91">
          <cell r="A91" t="str">
            <v>MI</v>
          </cell>
          <cell r="E91">
            <v>-13.799999999999997</v>
          </cell>
          <cell r="F91">
            <v>-13.799999999999997</v>
          </cell>
          <cell r="M91">
            <v>-13.799999999999997</v>
          </cell>
          <cell r="N91">
            <v>-27.6</v>
          </cell>
          <cell r="P91">
            <v>-41.4</v>
          </cell>
        </row>
        <row r="93">
          <cell r="A93" t="str">
            <v>Расчет суммы инфлирования УК АК ТНП в 2002 г.</v>
          </cell>
        </row>
        <row r="94">
          <cell r="A94" t="str">
            <v>Расчет суммы инфлирования УК АК ТНП в 2002 г.</v>
          </cell>
          <cell r="B94">
            <v>15527</v>
          </cell>
        </row>
        <row r="95">
          <cell r="A95" t="str">
            <v>SC on 31.12.01</v>
          </cell>
          <cell r="B95">
            <v>15527</v>
          </cell>
        </row>
        <row r="96">
          <cell r="A96" t="str">
            <v>Add (вкл дооценку)</v>
          </cell>
          <cell r="B96">
            <v>4813313.5693221986</v>
          </cell>
        </row>
        <row r="97">
          <cell r="A97" t="str">
            <v>Infl OB</v>
          </cell>
          <cell r="B97">
            <v>2348.309916354066</v>
          </cell>
          <cell r="C97" t="str">
            <v>('Год. инд.02'!F153-1)</v>
          </cell>
        </row>
        <row r="98">
          <cell r="A98" t="str">
            <v>Infl Add</v>
          </cell>
          <cell r="B98">
            <v>727967.53947065782</v>
          </cell>
        </row>
      </sheetData>
      <sheetData sheetId="4">
        <row r="31">
          <cell r="H31">
            <v>-298386</v>
          </cell>
        </row>
      </sheetData>
      <sheetData sheetId="5">
        <row r="31">
          <cell r="H31">
            <v>-298386</v>
          </cell>
        </row>
      </sheetData>
      <sheetData sheetId="6">
        <row r="31">
          <cell r="H31">
            <v>-298386</v>
          </cell>
        </row>
      </sheetData>
      <sheetData sheetId="7">
        <row r="31">
          <cell r="H31">
            <v>-298386</v>
          </cell>
        </row>
      </sheetData>
      <sheetData sheetId="8">
        <row r="31">
          <cell r="H31">
            <v>-298386</v>
          </cell>
        </row>
      </sheetData>
      <sheetData sheetId="9" refreshError="1">
        <row r="31">
          <cell r="H31">
            <v>-298386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Instructions"/>
      <sheetName val="Hard Copy"/>
      <sheetName val="Hard Copy Old"/>
      <sheetName val="15.э"/>
      <sheetName val="Dairy Precedents"/>
      <sheetName val="P&amp;L"/>
      <sheetName val="Water"/>
      <sheetName val="#ССЫЛКА"/>
      <sheetName val="Общие продажи"/>
      <sheetName val="Изменения по статьям (2001)"/>
      <sheetName val="Проводки'02"/>
      <sheetName val="УрРасч"/>
      <sheetName val="АКРас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"/>
      <sheetName val="Changes"/>
      <sheetName val="FS-97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Output"/>
      <sheetName val="Заголовок"/>
    </sheetNames>
    <sheetDataSet>
      <sheetData sheetId="0" refreshError="1"/>
      <sheetData sheetId="1" refreshError="1"/>
      <sheetData sheetId="2" refreshError="1">
        <row r="90">
          <cell r="BA90">
            <v>4405391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m ACCESS"/>
      <sheetName val="2_0"/>
      <sheetName val="0_33"/>
      <sheetName val="0_5"/>
      <sheetName val="Продажи 0_33"/>
      <sheetName val="Продажи 0_5"/>
      <sheetName val="Продажи 2_0"/>
      <sheetName val="Продажи ВСЕ"/>
      <sheetName val="Продажи Мос-Фил"/>
      <sheetName val="Kzam &amp; Ksez"/>
      <sheetName val="06_04_98"/>
      <sheetName val="29_04_98"/>
      <sheetName val="25_05_98"/>
      <sheetName val="01_06_98 для PSV"/>
      <sheetName val="22_06_98"/>
      <sheetName val="23_06_98"/>
      <sheetName val="24_06_98"/>
      <sheetName val="25_06_98"/>
      <sheetName val="01_07_98"/>
      <sheetName val="23_07_98"/>
      <sheetName val="2000"/>
      <sheetName val="2003"/>
      <sheetName val="2003 (0.5 и 2.0)"/>
      <sheetName val="2003 (минвода20%)"/>
      <sheetName val="Рыба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2003 (ми&lt;мода20%)"/>
      <sheetName val="U2.15 Minor Rent expenses"/>
      <sheetName val="Продажи реальные и прогноз 20 л"/>
      <sheetName val="GEN_INFO"/>
      <sheetName val="Приложение 41_HQ"/>
      <sheetName val="PBC"/>
      <sheetName val="FS-97"/>
      <sheetName val="SCO3"/>
      <sheetName val="Output"/>
      <sheetName val="Проект"/>
      <sheetName val="Mr_Wimm"/>
      <sheetName val="Quarterly LBO Model"/>
      <sheetName val="Face"/>
      <sheetName val="payments"/>
      <sheetName val="from_ACCESS"/>
      <sheetName val="Продажи_0_33"/>
      <sheetName val="Продажи_0_5"/>
      <sheetName val="Продажи_2_0"/>
      <sheetName val="Продажи_ВСЕ"/>
      <sheetName val="Продажи_Мос-Фил"/>
      <sheetName val="Kzam_&amp;_Ksez"/>
      <sheetName val="01_06_98_для_PSV"/>
      <sheetName val="2003_(0_5_и_2_0)"/>
      <sheetName val="2003_(минвода20%)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2003_(ми&lt;мода20%)"/>
      <sheetName val="Продажи_реальные_и_прогноз_20_л"/>
      <sheetName val="U2_15_Minor_Rent_expenses"/>
      <sheetName val="DailySch"/>
      <sheetName val="Перечень данных"/>
      <sheetName val="XLR_NoRangeSheet"/>
      <sheetName val="Gen"/>
      <sheetName val="PBC_COS"/>
      <sheetName val="Assumptions"/>
      <sheetName val="OB 2000"/>
      <sheetName val="Cover &amp; Parameters"/>
      <sheetName val="база"/>
      <sheetName val="Взз"/>
      <sheetName val="стр.627"/>
      <sheetName val="Q6_Interest recalc"/>
      <sheetName val="Лист1"/>
      <sheetName val="Содержание ФВ РСБУ"/>
      <sheetName val="TB_2005_RAP"/>
      <sheetName val="SETKI"/>
      <sheetName val="Balance Sheet"/>
      <sheetName val="Income Statement"/>
      <sheetName val="Кислор станц"/>
      <sheetName val="CONT."/>
      <sheetName val="Sheet1"/>
      <sheetName val="Settings"/>
      <sheetName val="A5 SAD turn around affect"/>
      <sheetName val="Отчет_месяц_группы"/>
      <sheetName val="Turnover 2000"/>
      <sheetName val="infl_rates"/>
      <sheetName val="АНАЛИТ"/>
      <sheetName val="obsolete 31_12_05"/>
      <sheetName val="Comps"/>
      <sheetName val="Principale"/>
      <sheetName val="Info"/>
      <sheetName val="51"/>
      <sheetName val="53"/>
      <sheetName val="52"/>
      <sheetName val="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ЭЭ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Газоснабжение"/>
      <sheetName val="Газоснабжение (население)"/>
      <sheetName val="Комментарии"/>
      <sheetName val="Проверка"/>
      <sheetName val="Лист1"/>
    </sheetNames>
    <sheetDataSet>
      <sheetData sheetId="0">
        <row r="2">
          <cell r="J2" t="str">
            <v>Январь</v>
          </cell>
          <cell r="O2" t="str">
            <v>Капитальный ремонт</v>
          </cell>
          <cell r="Q2" t="str">
            <v>м</v>
          </cell>
        </row>
        <row r="3">
          <cell r="J3" t="str">
            <v>Февраль</v>
          </cell>
          <cell r="O3" t="str">
            <v>Текущий ремонт</v>
          </cell>
          <cell r="Q3" t="str">
            <v>м2</v>
          </cell>
        </row>
        <row r="4">
          <cell r="J4" t="str">
            <v>Март</v>
          </cell>
          <cell r="O4" t="str">
            <v>Средний ремонт</v>
          </cell>
          <cell r="Q4" t="str">
            <v>шт</v>
          </cell>
        </row>
        <row r="5">
          <cell r="J5" t="str">
            <v>Апрель</v>
          </cell>
          <cell r="O5" t="str">
            <v>Аварийный ремонт</v>
          </cell>
        </row>
        <row r="6">
          <cell r="J6" t="str">
            <v>Май</v>
          </cell>
        </row>
        <row r="7">
          <cell r="J7" t="str">
            <v>Июнь</v>
          </cell>
        </row>
        <row r="8">
          <cell r="J8" t="str">
            <v>Июль</v>
          </cell>
        </row>
        <row r="9">
          <cell r="J9" t="str">
            <v>Август</v>
          </cell>
        </row>
        <row r="10">
          <cell r="J10" t="str">
            <v>Сентябрь</v>
          </cell>
        </row>
        <row r="11">
          <cell r="J11" t="str">
            <v>Октябрь</v>
          </cell>
        </row>
        <row r="12">
          <cell r="J12" t="str">
            <v>Ноябрь</v>
          </cell>
        </row>
        <row r="13">
          <cell r="J13" t="str">
            <v>Декабрь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ЭЭ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Газоснабжение"/>
      <sheetName val="Газоснабжение (население)"/>
      <sheetName val="Комментарии"/>
      <sheetName val="Проверка"/>
      <sheetName val="Лист1"/>
    </sheetNames>
    <sheetDataSet>
      <sheetData sheetId="0">
        <row r="2">
          <cell r="J2" t="str">
            <v>Январь</v>
          </cell>
          <cell r="O2" t="str">
            <v>Капитальный ремонт</v>
          </cell>
          <cell r="Q2" t="str">
            <v>м</v>
          </cell>
        </row>
        <row r="3">
          <cell r="J3" t="str">
            <v>Февраль</v>
          </cell>
          <cell r="O3" t="str">
            <v>Текущий ремонт</v>
          </cell>
          <cell r="Q3" t="str">
            <v>м2</v>
          </cell>
        </row>
        <row r="4">
          <cell r="J4" t="str">
            <v>Март</v>
          </cell>
          <cell r="O4" t="str">
            <v>Средний ремонт</v>
          </cell>
          <cell r="Q4" t="str">
            <v>шт</v>
          </cell>
        </row>
        <row r="5">
          <cell r="J5" t="str">
            <v>Апрель</v>
          </cell>
          <cell r="O5" t="str">
            <v>Аварийный ремонт</v>
          </cell>
        </row>
        <row r="6">
          <cell r="J6" t="str">
            <v>Май</v>
          </cell>
        </row>
        <row r="7">
          <cell r="J7" t="str">
            <v>Июнь</v>
          </cell>
        </row>
        <row r="8">
          <cell r="J8" t="str">
            <v>Июль</v>
          </cell>
        </row>
        <row r="9">
          <cell r="J9" t="str">
            <v>Август</v>
          </cell>
        </row>
        <row r="10">
          <cell r="J10" t="str">
            <v>Сентябрь</v>
          </cell>
        </row>
        <row r="11">
          <cell r="J11" t="str">
            <v>Октябрь</v>
          </cell>
        </row>
        <row r="12">
          <cell r="J12" t="str">
            <v>Ноябрь</v>
          </cell>
        </row>
        <row r="13">
          <cell r="J13" t="str">
            <v>Декабрь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1999 год"/>
      <sheetName val="Сервера"/>
      <sheetName val="план 2000"/>
      <sheetName val="на 2000 год"/>
      <sheetName val="план 2001"/>
      <sheetName val="2001"/>
      <sheetName val="Temp_TOV"/>
      <sheetName val="2003"/>
      <sheetName val="FS-97"/>
    </sheetNames>
    <sheetDataSet>
      <sheetData sheetId="0" refreshError="1"/>
      <sheetData sheetId="1" refreshError="1"/>
      <sheetData sheetId="2" refreshError="1"/>
      <sheetData sheetId="3" refreshError="1">
        <row r="2">
          <cell r="G2">
            <v>28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Инструкция"/>
      <sheetName val="Титульный"/>
      <sheetName val="Индексы"/>
      <sheetName val="СВОД"/>
      <sheetName val="Питьевая вода"/>
      <sheetName val="Расчет энергоресурс (ПВ)"/>
      <sheetName val="Техническая вода"/>
      <sheetName val="Расчет энергоресурс (ТВ)"/>
      <sheetName val="Водоотведение"/>
      <sheetName val="Расчет энергоресурс (ВО)"/>
      <sheetName val="Транспортировка стоков"/>
      <sheetName val="Расчет энергоресурс (ТС)"/>
      <sheetName val="Транспортировка воды"/>
      <sheetName val="Расчет энергоресурс (ТрВ)"/>
      <sheetName val="ГВС в закрытой системе"/>
      <sheetName val="Расчет энергоресурс (ГВС)"/>
      <sheetName val="Комментарии"/>
      <sheetName val="Проверка"/>
      <sheetName val="SheetOrgReestr"/>
    </sheetNames>
    <sheetDataSet>
      <sheetData sheetId="0">
        <row r="2">
          <cell r="C2" t="str">
            <v>WATER.CALC.D.PLAN.4.178</v>
          </cell>
        </row>
      </sheetData>
      <sheetData sheetId="1" refreshError="1"/>
      <sheetData sheetId="2" refreshError="1"/>
      <sheetData sheetId="3">
        <row r="1">
          <cell r="A1">
            <v>27546295</v>
          </cell>
          <cell r="F1">
            <v>3</v>
          </cell>
        </row>
        <row r="22">
          <cell r="F22" t="str">
            <v>Метод индексации установленных тарифов</v>
          </cell>
        </row>
      </sheetData>
      <sheetData sheetId="4">
        <row r="16">
          <cell r="H16">
            <v>1.044</v>
          </cell>
        </row>
      </sheetData>
      <sheetData sheetId="5" refreshError="1"/>
      <sheetData sheetId="6"/>
      <sheetData sheetId="7">
        <row r="16">
          <cell r="J16">
            <v>727.77747440090002</v>
          </cell>
        </row>
      </sheetData>
      <sheetData sheetId="8" refreshError="1"/>
      <sheetData sheetId="9" refreshError="1"/>
      <sheetData sheetId="10"/>
      <sheetData sheetId="11">
        <row r="16">
          <cell r="J16">
            <v>326.89446727630002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Инструкция"/>
      <sheetName val="Титульный"/>
      <sheetName val="Индексы"/>
      <sheetName val="СВОД"/>
      <sheetName val="Питьевая вода"/>
      <sheetName val="Расчет энергоресурс (ПВ)"/>
      <sheetName val="Техническая вода"/>
      <sheetName val="Расчет энергоресурс (ТВ)"/>
      <sheetName val="Водоотведение"/>
      <sheetName val="Расчет энергоресурс (ВО)"/>
      <sheetName val="Транспортировка стоков"/>
      <sheetName val="Расчет энергоресурс (ТС)"/>
      <sheetName val="Транспортировка воды"/>
      <sheetName val="Расчет энергоресурс (ТрВ)"/>
      <sheetName val="ГВС в закрытой системе"/>
      <sheetName val="Расчет энергоресурс (ГВС)"/>
      <sheetName val="Комментарии"/>
      <sheetName val="Проверка"/>
      <sheetName val="SheetOrgReestr"/>
    </sheetNames>
    <sheetDataSet>
      <sheetData sheetId="0">
        <row r="2">
          <cell r="C2" t="str">
            <v>WATER.CALC.D.PLAN.4.178</v>
          </cell>
        </row>
      </sheetData>
      <sheetData sheetId="1" refreshError="1"/>
      <sheetData sheetId="2" refreshError="1"/>
      <sheetData sheetId="3">
        <row r="1">
          <cell r="A1">
            <v>27546295</v>
          </cell>
          <cell r="F1">
            <v>3</v>
          </cell>
        </row>
        <row r="22">
          <cell r="F22" t="str">
            <v>Метод индексации установленных тарифов</v>
          </cell>
        </row>
      </sheetData>
      <sheetData sheetId="4">
        <row r="16">
          <cell r="H16">
            <v>1.044</v>
          </cell>
        </row>
      </sheetData>
      <sheetData sheetId="5" refreshError="1"/>
      <sheetData sheetId="6"/>
      <sheetData sheetId="7">
        <row r="16">
          <cell r="J16">
            <v>727.77747440090002</v>
          </cell>
        </row>
      </sheetData>
      <sheetData sheetId="8" refreshError="1"/>
      <sheetData sheetId="9" refreshError="1"/>
      <sheetData sheetId="10"/>
      <sheetData sheetId="11">
        <row r="16">
          <cell r="J16">
            <v>326.89446727630002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1.Показатели_0"/>
      <sheetName val="Произв-во"/>
      <sheetName val="Простои"/>
      <sheetName val="Экология"/>
      <sheetName val="Отгрузка"/>
      <sheetName val="Цена продукции"/>
      <sheetName val="Запасы прод"/>
      <sheetName val="Факторы"/>
      <sheetName val="Числ и ЗП"/>
      <sheetName val="Несчастные случаи"/>
      <sheetName val="Фин план"/>
      <sheetName val="Баланс_Агр_отч"/>
      <sheetName val="Баланс_Упр_отч"/>
      <sheetName val="Баланс_Агр_аналог"/>
      <sheetName val="Баланс_Упр_аналог"/>
      <sheetName val="Движ ДС"/>
      <sheetName val="Прибыль"/>
      <sheetName val="Показатели"/>
      <sheetName val="24.Рентабельность_0"/>
      <sheetName val="3. Простои_1"/>
      <sheetName val="3.1. Мощность_0"/>
      <sheetName val="4. Экология_0"/>
      <sheetName val="8.Факторы _0"/>
      <sheetName val="9. Поставка_0"/>
      <sheetName val="10. Цены рес"/>
      <sheetName val="11.Запасы ресурсов_0"/>
      <sheetName val="12.Численность_0"/>
      <sheetName val="13.Несчастные случаи_0"/>
      <sheetName val="14.Бюджет_0"/>
      <sheetName val="15.Финплан_0"/>
      <sheetName val="17.Баланс_0"/>
      <sheetName val="18.Косвен.отч_0 "/>
      <sheetName val="19.Прибыль_0 "/>
      <sheetName val="20.Показатели_0"/>
      <sheetName val="21.Оборот_0"/>
      <sheetName val="22.Краткоср. обяз_0 "/>
      <sheetName val="23.Цикл_0 "/>
      <sheetName val="25.1.Структура затрат_0 "/>
      <sheetName val="25.2.Структура затрат_0 "/>
      <sheetName val="25.3. Структура затрат_1"/>
      <sheetName val="26. Калькуляции_0"/>
      <sheetName val="прил1"/>
      <sheetName val="прил2"/>
      <sheetName val="прил3"/>
      <sheetName val="Осн показ"/>
      <sheetName val="Произв-во (2)"/>
      <sheetName val="Отгрузка (2)"/>
      <sheetName val="Цены прод"/>
      <sheetName val="Цены прод (2)"/>
      <sheetName val="Факторы (2)"/>
      <sheetName val="Поставки"/>
      <sheetName val="Цены рес"/>
      <sheetName val="Запасы рес"/>
      <sheetName val="Несчаст"/>
      <sheetName val="Бюджет"/>
      <sheetName val="Баланс"/>
      <sheetName val="Агр баланс"/>
      <sheetName val="Баланс 2"/>
      <sheetName val="Агр баланс 2"/>
      <sheetName val="Об активы"/>
      <sheetName val="Кратк обяз"/>
      <sheetName val="Цикл"/>
      <sheetName val="Затраты"/>
      <sheetName val="Рентаб"/>
      <sheetName val="Рентаб (2)"/>
      <sheetName val="Элем затр"/>
      <sheetName val="Осн_показатели"/>
      <sheetName val="ОА_отч"/>
      <sheetName val="КО_отч"/>
      <sheetName val="Iквартал"/>
      <sheetName val="Мощность"/>
      <sheetName val="пиломат_сыр"/>
      <sheetName val="пиломат_сух"/>
      <sheetName val="свод"/>
      <sheetName val="Цена ресурс"/>
      <sheetName val="Факторы _ресурсы"/>
      <sheetName val="Запасы ресурсов"/>
      <sheetName val="пиломат"/>
      <sheetName val="пр_деревообработки"/>
      <sheetName val="щепа"/>
      <sheetName val="26. Калькуляции_сокр"/>
      <sheetName val="Калькуляции(Iкв)"/>
      <sheetName val="0_Настройка"/>
      <sheetName val="1_Осн_показатели"/>
      <sheetName val="2_Произв-во"/>
      <sheetName val="3_Простои"/>
      <sheetName val="3.1_Мощность"/>
      <sheetName val="4_Экология"/>
      <sheetName val="5_Отгрузка"/>
      <sheetName val="6_Цена продукции"/>
      <sheetName val="7_Запасы прод"/>
      <sheetName val="8_Факторы"/>
      <sheetName val="8.1._Факторы за аналог"/>
      <sheetName val="9_Поставки"/>
      <sheetName val="10_Цена ресурс"/>
      <sheetName val="10.1_Факторы _ресурсы"/>
      <sheetName val="10.2_Факторы _ресурсы аналог"/>
      <sheetName val="11_Запасы ресурсов"/>
      <sheetName val="12_Числ и ЗП"/>
      <sheetName val="13_Несчастные случаи"/>
      <sheetName val="14_Бюджет"/>
      <sheetName val="14.1._Бюджет аналог"/>
      <sheetName val="14.2._Бюджет сравнение"/>
      <sheetName val="15_Фин план"/>
      <sheetName val="17_Баланс_Агр_отч"/>
      <sheetName val="17.1_Баланс_Упр_отч"/>
      <sheetName val="17.2_Баланс_Агр_аналог"/>
      <sheetName val="17.3_Баланс_Упр_аналог"/>
      <sheetName val="18_Движ ДС"/>
      <sheetName val="19_Прибыль"/>
      <sheetName val="20_Показатели"/>
      <sheetName val="21_ОА_отч"/>
      <sheetName val="22_КО_отч"/>
      <sheetName val="23_Цикл"/>
      <sheetName val="24_Рентаб"/>
      <sheetName val="24.1. Рентаб_руб"/>
      <sheetName val="25.1_25.2_25.3_ ДВП"/>
      <sheetName val="25.1_25.2_25.3_Фанера"/>
      <sheetName val="прил2 "/>
    </sheetNames>
    <sheetDataSet>
      <sheetData sheetId="0" refreshError="1">
        <row r="5">
          <cell r="A5" t="str">
            <v>ОАО "Котласский ЦБК"</v>
          </cell>
        </row>
        <row r="8">
          <cell r="A8" t="str">
            <v>3-й квартал 2002 года</v>
          </cell>
        </row>
        <row r="11">
          <cell r="A11" t="str">
            <v>3-й квартал 2001 года</v>
          </cell>
        </row>
        <row r="13">
          <cell r="B13">
            <v>90</v>
          </cell>
        </row>
        <row r="15">
          <cell r="B15">
            <v>31.82</v>
          </cell>
        </row>
        <row r="16">
          <cell r="B16">
            <v>31.56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дексы"/>
      <sheetName val="переменные"/>
      <sheetName val="Кальк_корр.2020"/>
      <sheetName val="Тарифы"/>
      <sheetName val="Приложение 1"/>
      <sheetName val="Приложение 2"/>
      <sheetName val="Приложение 3"/>
      <sheetName val="Приложение 4"/>
      <sheetName val="Приложение 1 (расп)"/>
      <sheetName val="Приложение 2 (расп)"/>
      <sheetName val="учет итогов"/>
      <sheetName val="ремонт и ПЭ факт"/>
      <sheetName val="расшифровка_прибыль"/>
      <sheetName val="динамика вс"/>
    </sheetNames>
    <sheetDataSet>
      <sheetData sheetId="0"/>
      <sheetData sheetId="1"/>
      <sheetData sheetId="2">
        <row r="72">
          <cell r="V72">
            <v>28388.18</v>
          </cell>
        </row>
        <row r="74">
          <cell r="V74">
            <v>2165.08</v>
          </cell>
        </row>
        <row r="82">
          <cell r="V82">
            <v>9215.3950000000004</v>
          </cell>
        </row>
        <row r="91">
          <cell r="V91">
            <v>107.3</v>
          </cell>
        </row>
        <row r="96">
          <cell r="V96">
            <v>5849.39</v>
          </cell>
        </row>
        <row r="101">
          <cell r="V101">
            <v>22837.57</v>
          </cell>
        </row>
        <row r="102">
          <cell r="V102">
            <v>492.58</v>
          </cell>
        </row>
        <row r="107">
          <cell r="V107">
            <v>603.54000000000008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PL"/>
      <sheetName val="Баланс ЭЭ"/>
      <sheetName val="Титульный"/>
      <sheetName val="TEHSHEET"/>
      <sheetName val="Баланс мощность"/>
      <sheetName val="REESTR_ORG"/>
      <sheetName val="Инструкция"/>
      <sheetName val="на 2000 год"/>
    </sheetNames>
    <sheetDataSet>
      <sheetData sheetId="0">
        <row r="1">
          <cell r="Z1" t="str">
            <v>EXHIBIT 3</v>
          </cell>
        </row>
      </sheetData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TranferLog"/>
      <sheetName val="Инструкция"/>
      <sheetName val="Титульный"/>
      <sheetName val="П1-ЭЭ"/>
      <sheetName val="П2-ЭЭ"/>
      <sheetName val="П3-ЭЭ"/>
      <sheetName val="Источники финансирования-ЭЭ"/>
      <sheetName val="П1-Комб"/>
      <sheetName val="П2-Комб"/>
      <sheetName val="П3-Комб"/>
      <sheetName val="Источники финансирования-Комб"/>
      <sheetName val="П1-ТЭ"/>
      <sheetName val="П2-ТЭ"/>
      <sheetName val="П3-ТЭ"/>
      <sheetName val="Источники финансирования-ТЭ"/>
      <sheetName val="П2-В"/>
      <sheetName val="П1-В"/>
      <sheetName val="П3-В"/>
      <sheetName val="Источники финансирования-В"/>
      <sheetName val="П1-ТКО"/>
      <sheetName val="П2-ТКО"/>
      <sheetName val="П3-ТКО"/>
      <sheetName val="Источники финансирования-ТКО"/>
      <sheetName val="П1-Г"/>
      <sheetName val="П2-Г"/>
      <sheetName val="П3-Г"/>
      <sheetName val="Источники финансирования-Г"/>
      <sheetName val="П1-Тр"/>
      <sheetName val="П2-Тр"/>
      <sheetName val="П3-Тр"/>
      <sheetName val="Источники финансирования-Тр"/>
      <sheetName val="Источники финансирования"/>
      <sheetName val="П2"/>
      <sheetName val="Комментарии"/>
      <sheetName val="Проверка"/>
    </sheetNames>
    <sheetDataSet>
      <sheetData sheetId="0">
        <row r="1">
          <cell r="Q1" t="str">
            <v>Прибыль на развитие производства, учтенная в тарифе</v>
          </cell>
        </row>
        <row r="2">
          <cell r="Q2" t="str">
            <v>Амортизация, учтенная в тарифе</v>
          </cell>
        </row>
        <row r="3">
          <cell r="Q3" t="str">
            <v>Неиспользованная амортизация прошлых лет (от регулируемых видов деятельности)</v>
          </cell>
        </row>
        <row r="4">
          <cell r="Q4" t="str">
            <v>Прочая амортизация (в т.ч. Амортизация от нерегулируемых видов деятельности)</v>
          </cell>
        </row>
        <row r="5">
          <cell r="Q5" t="str">
            <v>Средства на реализацию Программы, учтенные в тарифе (по целевой статье)</v>
          </cell>
        </row>
        <row r="6">
          <cell r="Q6" t="str">
            <v>Прочие собственные средства от регулируемых видов деятельности (расходы на сырье и материалы, ремонт подрядным способом, расходы на оплату труда)</v>
          </cell>
        </row>
        <row r="7">
          <cell r="Q7" t="str">
            <v>Прочие собственные средства от нерегулируемых видов деятельности</v>
          </cell>
        </row>
        <row r="8">
          <cell r="Q8" t="str">
            <v>Займы/Кредиты</v>
          </cell>
        </row>
        <row r="9">
          <cell r="Q9" t="str">
            <v>Средства бюджета Санкт-Петербурга</v>
          </cell>
        </row>
        <row r="10">
          <cell r="Q10" t="str">
            <v>Прочие привлеченные средства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TranferLog"/>
      <sheetName val="Инструкция"/>
      <sheetName val="Титульный"/>
      <sheetName val="П1-ЭЭ"/>
      <sheetName val="П2-ЭЭ"/>
      <sheetName val="П3-ЭЭ"/>
      <sheetName val="Источники финансирования-ЭЭ"/>
      <sheetName val="П1-Комб"/>
      <sheetName val="П2-Комб"/>
      <sheetName val="П3-Комб"/>
      <sheetName val="Источники финансирования-Комб"/>
      <sheetName val="П1-ТЭ"/>
      <sheetName val="П2-ТЭ"/>
      <sheetName val="П3-ТЭ"/>
      <sheetName val="Источники финансирования-ТЭ"/>
      <sheetName val="П2-В"/>
      <sheetName val="П1-В"/>
      <sheetName val="П3-В"/>
      <sheetName val="Источники финансирования-В"/>
      <sheetName val="П1-ТКО"/>
      <sheetName val="П2-ТКО"/>
      <sheetName val="П3-ТКО"/>
      <sheetName val="Источники финансирования-ТКО"/>
      <sheetName val="П1-Г"/>
      <sheetName val="П2-Г"/>
      <sheetName val="П3-Г"/>
      <sheetName val="Источники финансирования-Г"/>
      <sheetName val="П1-Тр"/>
      <sheetName val="П2-Тр"/>
      <sheetName val="П3-Тр"/>
      <sheetName val="Источники финансирования-Тр"/>
      <sheetName val="Источники финансирования"/>
      <sheetName val="П2"/>
      <sheetName val="Комментарии"/>
      <sheetName val="Проверка"/>
    </sheetNames>
    <sheetDataSet>
      <sheetData sheetId="0">
        <row r="1">
          <cell r="Q1" t="str">
            <v>Прибыль на развитие производства, учтенная в тарифе</v>
          </cell>
        </row>
        <row r="2">
          <cell r="Q2" t="str">
            <v>Амортизация, учтенная в тарифе</v>
          </cell>
        </row>
        <row r="3">
          <cell r="Q3" t="str">
            <v>Неиспользованная амортизация прошлых лет (от регулируемых видов деятельности)</v>
          </cell>
        </row>
        <row r="4">
          <cell r="Q4" t="str">
            <v>Прочая амортизация (в т.ч. Амортизация от нерегулируемых видов деятельности)</v>
          </cell>
        </row>
        <row r="5">
          <cell r="Q5" t="str">
            <v>Средства на реализацию Программы, учтенные в тарифе (по целевой статье)</v>
          </cell>
        </row>
        <row r="6">
          <cell r="Q6" t="str">
            <v>Прочие собственные средства от регулируемых видов деятельности (расходы на сырье и материалы, ремонт подрядным способом, расходы на оплату труда)</v>
          </cell>
        </row>
        <row r="7">
          <cell r="Q7" t="str">
            <v>Прочие собственные средства от нерегулируемых видов деятельности</v>
          </cell>
        </row>
        <row r="8">
          <cell r="Q8" t="str">
            <v>Займы/Кредиты</v>
          </cell>
        </row>
        <row r="9">
          <cell r="Q9" t="str">
            <v>Средства бюджета Санкт-Петербурга</v>
          </cell>
        </row>
        <row r="10">
          <cell r="Q10" t="str">
            <v>Прочие привлеченные средства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BS_ias"/>
      <sheetName val="Сумм"/>
      <sheetName val="Титульный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  <sheetName val="1.10.96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BS_ias"/>
      <sheetName val="Сумм"/>
      <sheetName val="Титульный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  <sheetName val="1.10.96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SheetOrgReestr"/>
      <sheetName val="OrgReestrTemp"/>
      <sheetName val="TranferLog"/>
      <sheetName val="RSheet"/>
      <sheetName val="Инструкция"/>
      <sheetName val="Титульный"/>
      <sheetName val="Смета долгосрочная"/>
      <sheetName val="Отчет по показателям качества"/>
      <sheetName val="Ссылки"/>
      <sheetName val="Комментарии"/>
      <sheetName val="Проверка"/>
      <sheetName val="WATER.CALC.D.QV.4.178_v.1.2.1"/>
    </sheetNames>
    <sheetDataSet>
      <sheetData sheetId="0">
        <row r="1">
          <cell r="B1" t="str">
            <v>WATER.CALC.D.QV</v>
          </cell>
        </row>
      </sheetData>
      <sheetData sheetId="1"/>
      <sheetData sheetId="2"/>
      <sheetData sheetId="3"/>
      <sheetData sheetId="4"/>
      <sheetData sheetId="5"/>
      <sheetData sheetId="6">
        <row r="1">
          <cell r="A1">
            <v>26361094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SheetOrgReestr"/>
      <sheetName val="OrgReestrTemp"/>
      <sheetName val="TranferLog"/>
      <sheetName val="RSheet"/>
      <sheetName val="Инструкция"/>
      <sheetName val="Титульный"/>
      <sheetName val="Смета долгосрочная"/>
      <sheetName val="Отчет по показателям качества"/>
      <sheetName val="Ссылки"/>
      <sheetName val="Комментарии"/>
      <sheetName val="Проверка"/>
      <sheetName val="WATER.CALC.D.QV.4.178_v.1.2.1"/>
    </sheetNames>
    <sheetDataSet>
      <sheetData sheetId="0">
        <row r="1">
          <cell r="B1" t="str">
            <v>WATER.CALC.D.QV</v>
          </cell>
        </row>
      </sheetData>
      <sheetData sheetId="1"/>
      <sheetData sheetId="2"/>
      <sheetData sheetId="3"/>
      <sheetData sheetId="4"/>
      <sheetData sheetId="5"/>
      <sheetData sheetId="6">
        <row r="1">
          <cell r="A1">
            <v>26361094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Калькуляция тепло"/>
      <sheetName val="Комментарии"/>
      <sheetName val="Проверка"/>
      <sheetName val="tech"/>
      <sheetName val="TEHSHEET"/>
      <sheetName val="REESTR_ORG"/>
      <sheetName val="REESTR_FILTERED"/>
      <sheetName val="modInfo"/>
      <sheetName val="modAllCheck"/>
      <sheetName val="modHyp"/>
      <sheetName val="modPROV"/>
      <sheetName val="modTitleSheetHeaders"/>
      <sheetName val="modWindowClipboard"/>
      <sheetName val="AllSheetsInThisWorkbook"/>
      <sheetName val="modfrmReestr"/>
      <sheetName val="modCommandButton"/>
      <sheetName val="modChange"/>
    </sheetNames>
    <sheetDataSet>
      <sheetData sheetId="0" refreshError="1"/>
      <sheetData sheetId="1">
        <row r="10">
          <cell r="F10">
            <v>2012</v>
          </cell>
        </row>
        <row r="12">
          <cell r="F12" t="str">
            <v>План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Калькуляция тепло"/>
      <sheetName val="Комментарии"/>
      <sheetName val="Проверка"/>
      <sheetName val="tech"/>
      <sheetName val="TEHSHEET"/>
      <sheetName val="REESTR_ORG"/>
      <sheetName val="REESTR_FILTERED"/>
      <sheetName val="modInfo"/>
      <sheetName val="modAllCheck"/>
      <sheetName val="modHyp"/>
      <sheetName val="modPROV"/>
      <sheetName val="modTitleSheetHeaders"/>
      <sheetName val="modWindowClipboard"/>
      <sheetName val="AllSheetsInThisWorkbook"/>
      <sheetName val="modfrmReestr"/>
      <sheetName val="modCommandButton"/>
      <sheetName val="modChange"/>
    </sheetNames>
    <sheetDataSet>
      <sheetData sheetId="0" refreshError="1"/>
      <sheetData sheetId="1">
        <row r="10">
          <cell r="F10">
            <v>2012</v>
          </cell>
        </row>
        <row r="12">
          <cell r="F12" t="str">
            <v>План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 (DM)"/>
      <sheetName val="Prov (USD)"/>
      <sheetName val="obs NTM "/>
      <sheetName val="Obs cig"/>
      <sheetName val="Str costs"/>
      <sheetName val="Показатели к СД"/>
      <sheetName val="Anlagevermögen"/>
      <sheetName val="Продажи реальные и прогноз 20 л"/>
      <sheetName val="к2"/>
      <sheetName val="Гр5(о)"/>
      <sheetName val="киев"/>
      <sheetName val="УФА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ЦИЯ ТЕПЛО "/>
      <sheetName val="7"/>
      <sheetName val="8"/>
      <sheetName val="8 кв"/>
      <sheetName val="9"/>
      <sheetName val="10"/>
      <sheetName val="11"/>
      <sheetName val="12"/>
      <sheetName val="15"/>
      <sheetName val="15.2"/>
      <sheetName val="16"/>
      <sheetName val="17"/>
      <sheetName val="19свод"/>
      <sheetName val="ПрПр"/>
      <sheetName val="19"/>
      <sheetName val="19.1"/>
      <sheetName val="19.2"/>
      <sheetName val="20"/>
      <sheetName val="20-4"/>
      <sheetName val="21"/>
      <sheetName val="22"/>
      <sheetName val="24"/>
      <sheetName val="28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П1"/>
      <sheetName val="П2"/>
      <sheetName val="П3"/>
      <sheetName val="Комментарии"/>
      <sheetName val="Проверка"/>
      <sheetName val="Лист1"/>
    </sheetNames>
    <sheetDataSet>
      <sheetData sheetId="0">
        <row r="2">
          <cell r="S2" t="str">
            <v>Снижение потерь электрической энергии в сетях</v>
          </cell>
        </row>
        <row r="3">
          <cell r="S3" t="str">
            <v>Снижение расхода электрической энергии на собственные нужды</v>
          </cell>
        </row>
        <row r="4">
          <cell r="S4" t="str">
            <v>Увеличение доли услуг по передаче электрической энергии (мощности) по приборам учета</v>
          </cell>
        </row>
        <row r="5">
          <cell r="S5" t="str">
            <v>Увеличение оснащенности зданий, строений, сооружений, находящихся в собственности компании и/или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">
          <cell r="S6" t="str">
            <v>Сокращение удельного расхода электрической энергии в зданиях, строениях, сооружениях, находящихся в собственности компании и/или на другом законном основании</v>
          </cell>
        </row>
        <row r="7">
          <cell r="S7" t="str">
            <v>Сокращение удельного расхода тепловой энергии в зданиях, строениях, сооружениях, находящихся в собственности компании и/или на другом законном основании</v>
          </cell>
        </row>
        <row r="8">
          <cell r="S8" t="str">
            <v>Сокращение удельного расхода горюче-смазочных материалов, используемых компанией при оказании услуг по передаче электрической энергии (мощности)</v>
          </cell>
        </row>
        <row r="9">
          <cell r="S9" t="str">
            <v>Снижение расхода тепловой энергии на собственные нужды</v>
          </cell>
        </row>
        <row r="10">
          <cell r="S10" t="str">
            <v>Снижение удельного расхода условного топлива на выработку тепловой энергии</v>
          </cell>
        </row>
        <row r="11">
          <cell r="S11" t="str">
            <v>Снижение удельного расхода условного топлива на отпуск тепловой энергии с коллекторов</v>
          </cell>
        </row>
        <row r="12">
          <cell r="S12" t="str">
            <v>Снижение удельного расхода электрической энергии на отпуск тепловой энергии с коллекторов</v>
          </cell>
        </row>
        <row r="13">
          <cell r="S13" t="str">
            <v>Снижение удельного расхода воды на отпуск тепловой энергии с коллекторов</v>
          </cell>
        </row>
        <row r="14">
          <cell r="S14" t="str">
            <v>Увеличение доли отпуска тепловой энергии потребителям по приборам учета</v>
          </cell>
        </row>
        <row r="15">
          <cell r="S15" t="str">
            <v>Снижение потерь тепловой энергии в тепловых сетях</v>
          </cell>
        </row>
        <row r="16">
          <cell r="S16" t="str">
            <v>Снижение удельного расхода электрической энергии на отпуск тепловой энергии в сеть</v>
          </cell>
        </row>
        <row r="17">
          <cell r="S17" t="str">
            <v>Снижение потерь воды в водопроводных сетях</v>
          </cell>
        </row>
        <row r="18">
          <cell r="S18" t="str">
            <v>Снижение удельного расхода электрической энергии на холодное водоснабжение</v>
          </cell>
        </row>
        <row r="19">
          <cell r="S19" t="str">
            <v>Увеличение доли отпуска воды потребителям по приборам учета</v>
          </cell>
        </row>
        <row r="20">
          <cell r="S20" t="str">
            <v>Сокращение удельного расхода горюче-смазочных материалов, используемых компанией при оказании услуг по холодному водоснабжению</v>
          </cell>
        </row>
        <row r="21">
          <cell r="S21" t="str">
            <v>Снижение удельного расхода электрической энергии на водоотведение</v>
          </cell>
        </row>
        <row r="22">
          <cell r="S22" t="str">
            <v>Сокращение удельного расхода горюче-смазочных материалов, используемых компанией при оказании услуг по водоотведению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П1"/>
      <sheetName val="П2"/>
      <sheetName val="П3"/>
      <sheetName val="Комментарии"/>
      <sheetName val="Проверка"/>
      <sheetName val="Лист1"/>
    </sheetNames>
    <sheetDataSet>
      <sheetData sheetId="0">
        <row r="2">
          <cell r="S2" t="str">
            <v>Снижение потерь электрической энергии в сетях</v>
          </cell>
        </row>
        <row r="3">
          <cell r="S3" t="str">
            <v>Снижение расхода электрической энергии на собственные нужды</v>
          </cell>
        </row>
        <row r="4">
          <cell r="S4" t="str">
            <v>Увеличение доли услуг по передаче электрической энергии (мощности) по приборам учета</v>
          </cell>
        </row>
        <row r="5">
          <cell r="S5" t="str">
            <v>Увеличение оснащенности зданий, строений, сооружений, находящихся в собственности компании и/или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">
          <cell r="S6" t="str">
            <v>Сокращение удельного расхода электрической энергии в зданиях, строениях, сооружениях, находящихся в собственности компании и/или на другом законном основании</v>
          </cell>
        </row>
        <row r="7">
          <cell r="S7" t="str">
            <v>Сокращение удельного расхода тепловой энергии в зданиях, строениях, сооружениях, находящихся в собственности компании и/или на другом законном основании</v>
          </cell>
        </row>
        <row r="8">
          <cell r="S8" t="str">
            <v>Сокращение удельного расхода горюче-смазочных материалов, используемых компанией при оказании услуг по передаче электрической энергии (мощности)</v>
          </cell>
        </row>
        <row r="9">
          <cell r="S9" t="str">
            <v>Снижение расхода тепловой энергии на собственные нужды</v>
          </cell>
        </row>
        <row r="10">
          <cell r="S10" t="str">
            <v>Снижение удельного расхода условного топлива на выработку тепловой энергии</v>
          </cell>
        </row>
        <row r="11">
          <cell r="S11" t="str">
            <v>Снижение удельного расхода условного топлива на отпуск тепловой энергии с коллекторов</v>
          </cell>
        </row>
        <row r="12">
          <cell r="S12" t="str">
            <v>Снижение удельного расхода электрической энергии на отпуск тепловой энергии с коллекторов</v>
          </cell>
        </row>
        <row r="13">
          <cell r="S13" t="str">
            <v>Снижение удельного расхода воды на отпуск тепловой энергии с коллекторов</v>
          </cell>
        </row>
        <row r="14">
          <cell r="S14" t="str">
            <v>Увеличение доли отпуска тепловой энергии потребителям по приборам учета</v>
          </cell>
        </row>
        <row r="15">
          <cell r="S15" t="str">
            <v>Снижение потерь тепловой энергии в тепловых сетях</v>
          </cell>
        </row>
        <row r="16">
          <cell r="S16" t="str">
            <v>Снижение удельного расхода электрической энергии на отпуск тепловой энергии в сеть</v>
          </cell>
        </row>
        <row r="17">
          <cell r="S17" t="str">
            <v>Снижение потерь воды в водопроводных сетях</v>
          </cell>
        </row>
        <row r="18">
          <cell r="S18" t="str">
            <v>Снижение удельного расхода электрической энергии на холодное водоснабжение</v>
          </cell>
        </row>
        <row r="19">
          <cell r="S19" t="str">
            <v>Увеличение доли отпуска воды потребителям по приборам учета</v>
          </cell>
        </row>
        <row r="20">
          <cell r="S20" t="str">
            <v>Сокращение удельного расхода горюче-смазочных материалов, используемых компанией при оказании услуг по холодному водоснабжению</v>
          </cell>
        </row>
        <row r="21">
          <cell r="S21" t="str">
            <v>Снижение удельного расхода электрической энергии на водоотведение</v>
          </cell>
        </row>
        <row r="22">
          <cell r="S22" t="str">
            <v>Сокращение удельного расхода горюче-смазочных материалов, используемых компанией при оказании услуг по водоотведению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O2" t="str">
            <v>Реконструкция</v>
          </cell>
          <cell r="S2" t="str">
            <v>Инвестиционная составляющая в тарифе</v>
          </cell>
        </row>
        <row r="3">
          <cell r="S3" t="str">
            <v>Прибыль от нерегулируемых видов деятельности</v>
          </cell>
        </row>
        <row r="4">
          <cell r="S4" t="str">
            <v>Прибыль от технологического присоединения (подключения)</v>
          </cell>
        </row>
        <row r="5">
          <cell r="S5" t="str">
            <v>Прочая прибыль</v>
          </cell>
        </row>
        <row r="6">
          <cell r="S6" t="str">
            <v>Амортизация, учтенная в тарифе</v>
          </cell>
        </row>
        <row r="7">
          <cell r="S7" t="str">
            <v>Неиспользованная амортизация прошлых лет</v>
          </cell>
        </row>
        <row r="8">
          <cell r="S8" t="str">
            <v>Прочие собственные средства</v>
          </cell>
        </row>
        <row r="9">
          <cell r="S9" t="str">
            <v>Остаток собственных средств на начало года (нераспределенная прибыль)</v>
          </cell>
        </row>
        <row r="10">
          <cell r="S10" t="str">
            <v>Займы/Кредиты</v>
          </cell>
        </row>
        <row r="11">
          <cell r="S11" t="str">
            <v>Бюджетное финансирование</v>
          </cell>
        </row>
        <row r="12">
          <cell r="S12" t="str">
            <v>Прочие привлеченные средства</v>
          </cell>
        </row>
        <row r="30">
          <cell r="G30" t="str">
            <v>Увеличение доли отпуска электрической энергии (мощности) потребителям по приборам учета</v>
          </cell>
        </row>
        <row r="31">
          <cell r="G31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32">
          <cell r="G32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33">
          <cell r="G33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  <row r="34">
          <cell r="G34" t="str">
            <v>Сокращение удельного расхода горюче-смазочных материалов, используемых организацией при оказании услуг по сбыту электрической энергии (мощности)</v>
          </cell>
        </row>
        <row r="50">
          <cell r="G50" t="str">
            <v>Снижение расхода тепловой энергии на собственные нужды</v>
          </cell>
        </row>
        <row r="51">
          <cell r="G51" t="str">
            <v>Снижение удельного расхода условного топлива на выработку тепловой энергии</v>
          </cell>
        </row>
        <row r="52">
          <cell r="G52" t="str">
            <v>Снижение удельного расхода условного топлива на отпуск тепловой энергии с коллекторов</v>
          </cell>
        </row>
        <row r="53">
          <cell r="G53" t="str">
            <v>Снижение удельного расхода электрической энергии на отпуск тепловой энергии с коллекторов</v>
          </cell>
        </row>
        <row r="54">
          <cell r="G54" t="str">
            <v>Снижение расхода электрической энергии на выработку тепловой энергии</v>
          </cell>
        </row>
        <row r="55">
          <cell r="G55" t="str">
            <v>Снижение расхода воды на хозяйственные нужды</v>
          </cell>
        </row>
        <row r="56">
          <cell r="G56" t="str">
            <v>Снижение расхода воды на выработку тепловой энергии</v>
          </cell>
        </row>
        <row r="57">
          <cell r="G57" t="str">
            <v>Снижение удельного расхода воды на отпуск тепловой энергии с коллекторов</v>
          </cell>
        </row>
        <row r="58">
          <cell r="G58" t="str">
            <v>Увеличение доли отпуска тепловой энергии потребителям по приборам учета</v>
          </cell>
        </row>
        <row r="59">
          <cell r="G59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0">
          <cell r="G60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61">
          <cell r="G61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</sheetData>
      <sheetData sheetId="1"/>
      <sheetData sheetId="2"/>
      <sheetData sheetId="3"/>
      <sheetData sheetId="4"/>
      <sheetData sheetId="5">
        <row r="24">
          <cell r="F24">
            <v>2012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O2" t="str">
            <v>Реконструкция</v>
          </cell>
          <cell r="S2" t="str">
            <v>Инвестиционная составляющая в тарифе</v>
          </cell>
        </row>
        <row r="3">
          <cell r="S3" t="str">
            <v>Прибыль от нерегулируемых видов деятельности</v>
          </cell>
        </row>
        <row r="4">
          <cell r="S4" t="str">
            <v>Прибыль от технологического присоединения (подключения)</v>
          </cell>
        </row>
        <row r="5">
          <cell r="S5" t="str">
            <v>Прочая прибыль</v>
          </cell>
        </row>
        <row r="6">
          <cell r="S6" t="str">
            <v>Амортизация, учтенная в тарифе</v>
          </cell>
        </row>
        <row r="7">
          <cell r="S7" t="str">
            <v>Неиспользованная амортизация прошлых лет</v>
          </cell>
        </row>
        <row r="8">
          <cell r="S8" t="str">
            <v>Прочие собственные средства</v>
          </cell>
        </row>
        <row r="9">
          <cell r="S9" t="str">
            <v>Остаток собственных средств на начало года (нераспределенная прибыль)</v>
          </cell>
        </row>
        <row r="10">
          <cell r="S10" t="str">
            <v>Займы/Кредиты</v>
          </cell>
        </row>
        <row r="11">
          <cell r="S11" t="str">
            <v>Бюджетное финансирование</v>
          </cell>
        </row>
        <row r="12">
          <cell r="S12" t="str">
            <v>Прочие привлеченные средства</v>
          </cell>
        </row>
        <row r="30">
          <cell r="G30" t="str">
            <v>Увеличение доли отпуска электрической энергии (мощности) потребителям по приборам учета</v>
          </cell>
        </row>
        <row r="31">
          <cell r="G31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32">
          <cell r="G32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33">
          <cell r="G33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  <row r="34">
          <cell r="G34" t="str">
            <v>Сокращение удельного расхода горюче-смазочных материалов, используемых организацией при оказании услуг по сбыту электрической энергии (мощности)</v>
          </cell>
        </row>
        <row r="50">
          <cell r="G50" t="str">
            <v>Снижение расхода тепловой энергии на собственные нужды</v>
          </cell>
        </row>
        <row r="51">
          <cell r="G51" t="str">
            <v>Снижение удельного расхода условного топлива на выработку тепловой энергии</v>
          </cell>
        </row>
        <row r="52">
          <cell r="G52" t="str">
            <v>Снижение удельного расхода условного топлива на отпуск тепловой энергии с коллекторов</v>
          </cell>
        </row>
        <row r="53">
          <cell r="G53" t="str">
            <v>Снижение удельного расхода электрической энергии на отпуск тепловой энергии с коллекторов</v>
          </cell>
        </row>
        <row r="54">
          <cell r="G54" t="str">
            <v>Снижение расхода электрической энергии на выработку тепловой энергии</v>
          </cell>
        </row>
        <row r="55">
          <cell r="G55" t="str">
            <v>Снижение расхода воды на хозяйственные нужды</v>
          </cell>
        </row>
        <row r="56">
          <cell r="G56" t="str">
            <v>Снижение расхода воды на выработку тепловой энергии</v>
          </cell>
        </row>
        <row r="57">
          <cell r="G57" t="str">
            <v>Снижение удельного расхода воды на отпуск тепловой энергии с коллекторов</v>
          </cell>
        </row>
        <row r="58">
          <cell r="G58" t="str">
            <v>Увеличение доли отпуска тепловой энергии потребителям по приборам учета</v>
          </cell>
        </row>
        <row r="59">
          <cell r="G59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0">
          <cell r="G60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61">
          <cell r="G61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</sheetData>
      <sheetData sheetId="1"/>
      <sheetData sheetId="2"/>
      <sheetData sheetId="3"/>
      <sheetData sheetId="4"/>
      <sheetData sheetId="5">
        <row r="24">
          <cell r="F24">
            <v>2012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S2" t="str">
            <v>Инвестиционная составляющая в тарифе</v>
          </cell>
        </row>
        <row r="66">
          <cell r="G66" t="str">
            <v>Снижение потерь тепловой энергии в тепловых сетях</v>
          </cell>
        </row>
        <row r="67">
          <cell r="G67" t="str">
            <v>Снижение расхода электрической энергии на единицу передаваемой тепловой энергии</v>
          </cell>
        </row>
        <row r="68">
          <cell r="G68" t="str">
            <v>Снижение расхода электрической энергии на хозяйственные нужды</v>
          </cell>
        </row>
        <row r="69">
          <cell r="G69" t="str">
            <v>Снижение расхода тепловой энергии на хозяйственные нужды</v>
          </cell>
        </row>
        <row r="70">
          <cell r="G70" t="str">
            <v>Снижение расхода воды  на хозяйственные нужды</v>
          </cell>
        </row>
        <row r="71">
          <cell r="G71" t="str">
            <v>Увеличение доли отпуска тепловой энергии потребителям по приборам учета</v>
          </cell>
        </row>
        <row r="72">
          <cell r="G72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73">
          <cell r="G73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74">
          <cell r="G74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24">
          <cell r="F24">
            <v>2014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 refreshError="1">
        <row r="2">
          <cell r="S2" t="str">
            <v>Инвестиционная составляющая в тарифе</v>
          </cell>
        </row>
        <row r="66">
          <cell r="G66" t="str">
            <v>Снижение потерь тепловой энергии в тепловых сетях</v>
          </cell>
        </row>
        <row r="67">
          <cell r="G67" t="str">
            <v>Снижение расхода электрической энергии на единицу передаваемой тепловой энергии</v>
          </cell>
        </row>
        <row r="68">
          <cell r="G68" t="str">
            <v>Снижение расхода электрической энергии на хозяйственные нужды</v>
          </cell>
        </row>
        <row r="69">
          <cell r="G69" t="str">
            <v>Снижение расхода тепловой энергии на хозяйственные нужды</v>
          </cell>
        </row>
        <row r="70">
          <cell r="G70" t="str">
            <v>Снижение расхода воды  на хозяйственные нужды</v>
          </cell>
        </row>
        <row r="71">
          <cell r="G71" t="str">
            <v>Увеличение доли отпуска тепловой энергии потребителям по приборам учета</v>
          </cell>
        </row>
        <row r="72">
          <cell r="G72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73">
          <cell r="G73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74">
          <cell r="G74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Group T"/>
      <sheetName val="4 Fin &amp; Publ"/>
      <sheetName val="5 Util &amp; Telco"/>
      <sheetName val="6 Inds &amp; Comm"/>
      <sheetName val="7 ERP"/>
      <sheetName val="8 Serv &amp; Sol"/>
      <sheetName val="ЦЕНА"/>
    </sheetNames>
    <sheetDataSet>
      <sheetData sheetId="0" refreshError="1"/>
      <sheetData sheetId="1" refreshError="1"/>
      <sheetData sheetId="2" refreshError="1">
        <row r="8">
          <cell r="B8">
            <v>0</v>
          </cell>
          <cell r="D8">
            <v>0</v>
          </cell>
          <cell r="F8">
            <v>0</v>
          </cell>
          <cell r="H8">
            <v>0</v>
          </cell>
          <cell r="J8">
            <v>0</v>
          </cell>
          <cell r="L8">
            <v>0</v>
          </cell>
          <cell r="N8">
            <v>0</v>
          </cell>
          <cell r="P8">
            <v>0</v>
          </cell>
          <cell r="R8">
            <v>0</v>
          </cell>
          <cell r="T8">
            <v>0</v>
          </cell>
          <cell r="V8">
            <v>0</v>
          </cell>
          <cell r="X8">
            <v>0</v>
          </cell>
          <cell r="Z8">
            <v>0</v>
          </cell>
        </row>
        <row r="9">
          <cell r="B9">
            <v>0</v>
          </cell>
          <cell r="D9">
            <v>0</v>
          </cell>
          <cell r="F9">
            <v>0</v>
          </cell>
          <cell r="H9">
            <v>0</v>
          </cell>
          <cell r="J9">
            <v>0</v>
          </cell>
          <cell r="L9">
            <v>0</v>
          </cell>
          <cell r="N9">
            <v>0</v>
          </cell>
          <cell r="P9">
            <v>0</v>
          </cell>
          <cell r="R9">
            <v>0</v>
          </cell>
          <cell r="T9">
            <v>0</v>
          </cell>
          <cell r="V9">
            <v>0</v>
          </cell>
          <cell r="X9">
            <v>0</v>
          </cell>
          <cell r="Z9">
            <v>0</v>
          </cell>
        </row>
        <row r="11">
          <cell r="B11">
            <v>0</v>
          </cell>
          <cell r="D11">
            <v>0</v>
          </cell>
          <cell r="F11">
            <v>0</v>
          </cell>
          <cell r="H11">
            <v>0</v>
          </cell>
          <cell r="J11">
            <v>0</v>
          </cell>
          <cell r="L11">
            <v>0</v>
          </cell>
          <cell r="N11">
            <v>0</v>
          </cell>
          <cell r="P11">
            <v>0</v>
          </cell>
          <cell r="R11">
            <v>0</v>
          </cell>
          <cell r="T11">
            <v>0</v>
          </cell>
          <cell r="V11">
            <v>0</v>
          </cell>
          <cell r="X11">
            <v>0</v>
          </cell>
          <cell r="Z11">
            <v>0</v>
          </cell>
        </row>
        <row r="14">
          <cell r="B14">
            <v>0</v>
          </cell>
          <cell r="D14">
            <v>0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  <cell r="N14">
            <v>0</v>
          </cell>
          <cell r="P14">
            <v>0</v>
          </cell>
          <cell r="R14">
            <v>0</v>
          </cell>
          <cell r="T14">
            <v>0</v>
          </cell>
          <cell r="V14">
            <v>0</v>
          </cell>
          <cell r="X14">
            <v>0</v>
          </cell>
          <cell r="Z14">
            <v>0</v>
          </cell>
        </row>
        <row r="15">
          <cell r="B15">
            <v>0</v>
          </cell>
          <cell r="D15">
            <v>0</v>
          </cell>
          <cell r="F15">
            <v>0</v>
          </cell>
          <cell r="H15">
            <v>0</v>
          </cell>
          <cell r="J15">
            <v>0</v>
          </cell>
          <cell r="L15">
            <v>0</v>
          </cell>
          <cell r="N15">
            <v>0</v>
          </cell>
          <cell r="P15">
            <v>0</v>
          </cell>
          <cell r="R15">
            <v>0</v>
          </cell>
          <cell r="T15">
            <v>0</v>
          </cell>
          <cell r="V15">
            <v>0</v>
          </cell>
          <cell r="X15">
            <v>0</v>
          </cell>
          <cell r="Z15">
            <v>0</v>
          </cell>
        </row>
        <row r="17">
          <cell r="B17">
            <v>0</v>
          </cell>
          <cell r="D17">
            <v>0</v>
          </cell>
          <cell r="F17">
            <v>0</v>
          </cell>
          <cell r="H17">
            <v>0</v>
          </cell>
          <cell r="J17">
            <v>0</v>
          </cell>
          <cell r="L17">
            <v>0</v>
          </cell>
          <cell r="N17">
            <v>0</v>
          </cell>
          <cell r="P17">
            <v>0</v>
          </cell>
          <cell r="R17">
            <v>0</v>
          </cell>
          <cell r="T17">
            <v>0</v>
          </cell>
          <cell r="V17">
            <v>0</v>
          </cell>
          <cell r="X17">
            <v>0</v>
          </cell>
          <cell r="Z17">
            <v>0</v>
          </cell>
        </row>
        <row r="19">
          <cell r="B19">
            <v>0</v>
          </cell>
          <cell r="D19">
            <v>0</v>
          </cell>
          <cell r="F19">
            <v>0</v>
          </cell>
          <cell r="H19">
            <v>0</v>
          </cell>
          <cell r="J19">
            <v>0</v>
          </cell>
          <cell r="L19">
            <v>0</v>
          </cell>
          <cell r="N19">
            <v>0</v>
          </cell>
          <cell r="P19">
            <v>0</v>
          </cell>
          <cell r="R19">
            <v>0</v>
          </cell>
          <cell r="T19">
            <v>0</v>
          </cell>
          <cell r="V19">
            <v>0</v>
          </cell>
          <cell r="X19">
            <v>0</v>
          </cell>
          <cell r="Z19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1.Показатели"/>
      <sheetName val="Производство"/>
      <sheetName val="Простои"/>
      <sheetName val="Мощности"/>
      <sheetName val="4. Экология"/>
      <sheetName val="Отгрузка"/>
      <sheetName val="Цена"/>
      <sheetName val="Запасы прод"/>
      <sheetName val="Факторы"/>
      <sheetName val="9. Поставка"/>
      <sheetName val="10. Цены рес"/>
      <sheetName val="11.Запасы ресурсов"/>
      <sheetName val="12.Численность"/>
      <sheetName val="13.Несчастные случаи"/>
      <sheetName val="14.Бюджет"/>
      <sheetName val="15.Финплан"/>
      <sheetName val="17.Баланс"/>
      <sheetName val="18.Косвен.отч"/>
      <sheetName val="19.Прибыль"/>
      <sheetName val="20.Показатели"/>
      <sheetName val="21.Оборот"/>
      <sheetName val="22.Краткоср. обяз"/>
      <sheetName val="23.Цикл"/>
      <sheetName val="24.Рентабельность"/>
      <sheetName val="25.1.Структура затрат_эл"/>
      <sheetName val="25.2.Структура затрат_тип"/>
      <sheetName val="25.3. Коммерческие"/>
      <sheetName val="26. Калькуляции"/>
      <sheetName val="прил1"/>
      <sheetName val="прил2"/>
      <sheetName val="прил3"/>
      <sheetName val="Лист1"/>
      <sheetName val="Лист2"/>
      <sheetName val="Лист3"/>
    </sheetNames>
    <sheetDataSet>
      <sheetData sheetId="0" refreshError="1">
        <row r="15">
          <cell r="B15">
            <v>90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BS_ias"/>
      <sheetName val="Сумм"/>
      <sheetName val="Титульный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BS_ias"/>
      <sheetName val="Сумм"/>
      <sheetName val="Титульный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ЦИЯ ТЕПЛО "/>
      <sheetName val="7"/>
      <sheetName val="8"/>
      <sheetName val="8 кв"/>
      <sheetName val="9"/>
      <sheetName val="10"/>
      <sheetName val="11"/>
      <sheetName val="12"/>
      <sheetName val="15"/>
      <sheetName val="15.2"/>
      <sheetName val="16"/>
      <sheetName val="17"/>
      <sheetName val="19свод"/>
      <sheetName val="ПрПр"/>
      <sheetName val="19"/>
      <sheetName val="19.1"/>
      <sheetName val="19.2"/>
      <sheetName val="20"/>
      <sheetName val="20-4"/>
      <sheetName val="21"/>
      <sheetName val="22"/>
      <sheetName val="24"/>
      <sheetName val="28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-ЗАТ(175)"/>
      <sheetName val="Лист1"/>
      <sheetName val="Настройка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План-сводн"/>
      <sheetName val="ФОРМА"/>
      <sheetName val="К-ты"/>
      <sheetName val="Календ. план"/>
      <sheetName val="Расход топлива"/>
      <sheetName val="К-ты утечек"/>
      <sheetName val="Котельные"/>
      <sheetName val="Свод"/>
      <sheetName val="Температуры мес."/>
      <sheetName val="Список"/>
      <sheetName val="Доп. параметры"/>
      <sheetName val="численность"/>
      <sheetName val="Продажи реальные и прогноз 20 л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1.1399999999999999</v>
          </cell>
          <cell r="E9">
            <v>1.37</v>
          </cell>
          <cell r="F9">
            <v>0.64</v>
          </cell>
          <cell r="G9">
            <v>0.26600000000000001</v>
          </cell>
          <cell r="H9">
            <v>1.45</v>
          </cell>
          <cell r="I9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"/>
      <sheetName val="БДР св"/>
      <sheetName val="XLR_NoRangeSheet"/>
      <sheetName val="Anlagevermögen"/>
      <sheetName val="200"/>
      <sheetName val="Anlageverm?gen"/>
      <sheetName val="Проводки'02"/>
      <sheetName val="УрРасч"/>
      <sheetName val="АКРасч"/>
      <sheetName val="Dairy Precedents"/>
      <sheetName val="Продажи реальные и прогноз 20 л"/>
      <sheetName val="TEHSHEET"/>
      <sheetName val="Титульный"/>
      <sheetName val="БДР_св"/>
      <sheetName val="Main"/>
      <sheetName val="НЕДЕЛИ"/>
      <sheetName val="Актив1999"/>
      <sheetName val="TSheet"/>
      <sheetName val="BS_ias"/>
      <sheetName val="Сумм"/>
    </sheetNames>
    <sheetDataSet>
      <sheetData sheetId="0">
        <row r="6">
          <cell r="C6" t="str">
            <v>Январь 2006г.</v>
          </cell>
        </row>
      </sheetData>
      <sheetData sheetId="1">
        <row r="6">
          <cell r="C6" t="str">
            <v>Январь 2006г.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т.часть нояб."/>
      <sheetName val="Вспом. мат"/>
      <sheetName val="Лст Обм"/>
      <sheetName val="Мат.часть"/>
      <sheetName val="Накл.р."/>
      <sheetName val="Лист3"/>
      <sheetName val="Мат.часть декаб.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ЛМК"/>
      <sheetName val="CF за месяц"/>
      <sheetName val="затраты на розлив соков"/>
      <sheetName val="Центр"/>
      <sheetName val="Сибирь и Д. Восток"/>
      <sheetName val="Омск"/>
      <sheetName val="Юг"/>
      <sheetName val="Ц. Азия"/>
      <sheetName val="Ташкент"/>
      <sheetName val="Украина"/>
      <sheetName val="Урал и Поволжье"/>
      <sheetName val="Северо-Запад"/>
      <sheetName val="Рекламный бюджет СБЕ по месяцам"/>
      <sheetName val="корректировки"/>
      <sheetName val="Свод по месяцам"/>
      <sheetName val="Свод по регионам"/>
      <sheetName val="Свод по регионам (конс)"/>
      <sheetName val="P&amp;L для обзора по месяцам"/>
      <sheetName val="P&amp;L для обзора по регионам"/>
      <sheetName val="ДДС"/>
      <sheetName val="XLR_NoRangeSheet"/>
      <sheetName val="Anlagevermögen"/>
      <sheetName val="Anlageverm?gen"/>
      <sheetName val="200"/>
      <sheetName val="#REF"/>
      <sheetName val="Бюджет проек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Рекомендации"/>
      <sheetName val="Контакты"/>
      <sheetName val="1"/>
      <sheetName val="Ошибки загрузки"/>
      <sheetName val="Проверка"/>
      <sheetName val="modProv"/>
      <sheetName val="Файлы"/>
      <sheetName val="REESTR_MO"/>
      <sheetName val="REESTR_ORG"/>
      <sheetName val="REESTR_FILTERED"/>
      <sheetName val="tech"/>
      <sheetName val="TECHSHEET"/>
      <sheetName val="PLAN_2011"/>
      <sheetName val="DATA_REGION"/>
      <sheetName val="modMainSheet"/>
      <sheetName val="modOpen"/>
      <sheetName val="modLoad_Svod"/>
      <sheetName val="modFolder"/>
      <sheetName val="modValidate_Atom"/>
      <sheetName val="modfrmRegion"/>
      <sheetName val="modfrmReestr"/>
      <sheetName val="modReestr"/>
      <sheetName val="modDataRegion"/>
      <sheetName val="modCommandButton"/>
      <sheetName val="modData_TOPL_Q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B2" t="str">
            <v>г.Санкт-Петербург</v>
          </cell>
          <cell r="D2" t="str">
            <v>г.Санкт-Петербург</v>
          </cell>
        </row>
      </sheetData>
      <sheetData sheetId="9" refreshError="1"/>
      <sheetData sheetId="10" refreshError="1"/>
      <sheetData sheetId="11" refreshError="1"/>
      <sheetData sheetId="12">
        <row r="1">
          <cell r="B1" t="str">
            <v>да</v>
          </cell>
          <cell r="C1" t="str">
            <v>Передача+Сбыт</v>
          </cell>
          <cell r="D1" t="str">
            <v>Уголь</v>
          </cell>
        </row>
        <row r="2">
          <cell r="B2" t="str">
            <v>нет</v>
          </cell>
          <cell r="C2" t="str">
            <v>Передача</v>
          </cell>
          <cell r="D2" t="str">
            <v>Газ природный</v>
          </cell>
        </row>
        <row r="3">
          <cell r="C3" t="str">
            <v>производство (комбинированная выработка)+передача+сбыт</v>
          </cell>
          <cell r="D3" t="str">
            <v>Газ сжиженный</v>
          </cell>
        </row>
        <row r="4">
          <cell r="C4" t="str">
            <v>производство (комбинированная выработка)+передача</v>
          </cell>
          <cell r="D4" t="str">
            <v>Мазут</v>
          </cell>
        </row>
        <row r="5">
          <cell r="C5" t="str">
            <v>производство (комбинированная выработка)+сбыт</v>
          </cell>
          <cell r="D5" t="str">
            <v>Дизельное топливо</v>
          </cell>
        </row>
        <row r="6">
          <cell r="C6" t="str">
            <v>производство комбинированная выработка</v>
          </cell>
          <cell r="D6" t="str">
            <v>Нефть</v>
          </cell>
        </row>
        <row r="7">
          <cell r="C7" t="str">
            <v>производство (некомбинированная выработка)+передача+сбыт</v>
          </cell>
          <cell r="D7" t="str">
            <v>Электроэнергия</v>
          </cell>
        </row>
        <row r="8">
          <cell r="C8" t="str">
            <v>производство (некомбинированная выработка)+передача</v>
          </cell>
        </row>
        <row r="9">
          <cell r="C9" t="str">
            <v>производство (некомбинированная выработка)+сбыт</v>
          </cell>
        </row>
        <row r="10">
          <cell r="C10" t="str">
            <v>производство (некомбинированная выработка)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Рекомендации"/>
      <sheetName val="Контакты"/>
      <sheetName val="1"/>
      <sheetName val="Ошибки загрузки"/>
      <sheetName val="Проверка"/>
      <sheetName val="modProv"/>
      <sheetName val="Файлы"/>
      <sheetName val="REESTR_MO"/>
      <sheetName val="REESTR_ORG"/>
      <sheetName val="REESTR_FILTERED"/>
      <sheetName val="tech"/>
      <sheetName val="TECHSHEET"/>
      <sheetName val="PLAN_2011"/>
      <sheetName val="DATA_REGION"/>
      <sheetName val="modMainSheet"/>
      <sheetName val="modOpen"/>
      <sheetName val="modLoad_Svod"/>
      <sheetName val="modFolder"/>
      <sheetName val="modValidate_Atom"/>
      <sheetName val="modfrmRegion"/>
      <sheetName val="modfrmReestr"/>
      <sheetName val="modReestr"/>
      <sheetName val="modDataRegion"/>
      <sheetName val="modCommandButton"/>
      <sheetName val="modData_TOPL_Q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B2" t="str">
            <v>г.Санкт-Петербург</v>
          </cell>
          <cell r="D2" t="str">
            <v>г.Санкт-Петербург</v>
          </cell>
        </row>
      </sheetData>
      <sheetData sheetId="9" refreshError="1"/>
      <sheetData sheetId="10" refreshError="1"/>
      <sheetData sheetId="11" refreshError="1"/>
      <sheetData sheetId="12">
        <row r="1">
          <cell r="B1" t="str">
            <v>да</v>
          </cell>
          <cell r="C1" t="str">
            <v>Передача+Сбыт</v>
          </cell>
          <cell r="D1" t="str">
            <v>Уголь</v>
          </cell>
        </row>
        <row r="2">
          <cell r="B2" t="str">
            <v>нет</v>
          </cell>
          <cell r="C2" t="str">
            <v>Передача</v>
          </cell>
          <cell r="D2" t="str">
            <v>Газ природный</v>
          </cell>
        </row>
        <row r="3">
          <cell r="C3" t="str">
            <v>производство (комбинированная выработка)+передача+сбыт</v>
          </cell>
          <cell r="D3" t="str">
            <v>Газ сжиженный</v>
          </cell>
        </row>
        <row r="4">
          <cell r="C4" t="str">
            <v>производство (комбинированная выработка)+передача</v>
          </cell>
          <cell r="D4" t="str">
            <v>Мазут</v>
          </cell>
        </row>
        <row r="5">
          <cell r="C5" t="str">
            <v>производство (комбинированная выработка)+сбыт</v>
          </cell>
          <cell r="D5" t="str">
            <v>Дизельное топливо</v>
          </cell>
        </row>
        <row r="6">
          <cell r="C6" t="str">
            <v>производство комбинированная выработка</v>
          </cell>
          <cell r="D6" t="str">
            <v>Нефть</v>
          </cell>
        </row>
        <row r="7">
          <cell r="C7" t="str">
            <v>производство (некомбинированная выработка)+передача+сбыт</v>
          </cell>
          <cell r="D7" t="str">
            <v>Электроэнергия</v>
          </cell>
        </row>
        <row r="8">
          <cell r="C8" t="str">
            <v>производство (некомбинированная выработка)+передача</v>
          </cell>
        </row>
        <row r="9">
          <cell r="C9" t="str">
            <v>производство (некомбинированная выработка)+сбыт</v>
          </cell>
        </row>
        <row r="10">
          <cell r="C10" t="str">
            <v>производство (некомбинированная выработка)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ньги"/>
      <sheetName val="Деньги (2)"/>
      <sheetName val="PL"/>
      <sheetName val="XLR_NoRangeSheet"/>
      <sheetName val="Anlagevermögen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Basic"/>
      <sheetName val="к2"/>
      <sheetName val="Баланс"/>
      <sheetName val="PL"/>
      <sheetName val="6 Списки"/>
      <sheetName val="8РЭК"/>
      <sheetName val="газ"/>
      <sheetName val="Info"/>
      <sheetName val="Продажи реальные и прогноз 20 л"/>
      <sheetName val="Лист2"/>
      <sheetName val="Справочно"/>
      <sheetName val="СОК накладные (ТК-Бишкек)"/>
      <sheetName val="форма-прил к ф№1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TEHSHEET"/>
      <sheetName val="Титульный"/>
      <sheetName val="Справочники"/>
      <sheetName val="29"/>
      <sheetName val="21"/>
      <sheetName val="23"/>
      <sheetName val="25"/>
      <sheetName val="26"/>
      <sheetName val="28"/>
      <sheetName val="19"/>
      <sheetName val="22"/>
      <sheetName val="24"/>
    </sheetNames>
    <sheetDataSet>
      <sheetData sheetId="0">
        <row r="1">
          <cell r="Z1" t="str">
            <v>EXHIBIT 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3-РЭК"/>
      <sheetName val="Комментарии"/>
      <sheetName val="Проверка"/>
      <sheetName val="REESTR_START"/>
      <sheetName val="REESTR_ORG"/>
      <sheetName val="REESTR"/>
      <sheetName val="tech"/>
      <sheetName val="TEHSHEET"/>
    </sheetNames>
    <sheetDataSet>
      <sheetData sheetId="0"/>
      <sheetData sheetId="1">
        <row r="11">
          <cell r="F11" t="str">
            <v>Другие организации</v>
          </cell>
        </row>
        <row r="17">
          <cell r="F17" t="str">
            <v>ООО "САНЛИТ-Т"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3-РЭК"/>
      <sheetName val="Комментарии"/>
      <sheetName val="Проверка"/>
      <sheetName val="REESTR_START"/>
      <sheetName val="REESTR_ORG"/>
      <sheetName val="REESTR"/>
      <sheetName val="tech"/>
      <sheetName val="TEHSHEET"/>
    </sheetNames>
    <sheetDataSet>
      <sheetData sheetId="0"/>
      <sheetData sheetId="1">
        <row r="11">
          <cell r="F11" t="str">
            <v>Другие организации</v>
          </cell>
        </row>
        <row r="17">
          <cell r="F17" t="str">
            <v>ООО "САНЛИТ-Т"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 тепло"/>
      <sheetName val="Цеховые расходы (25 счет)"/>
      <sheetName val="Общехоз.расходы (26 счет)"/>
      <sheetName val="Календарная разбивка"/>
      <sheetName val="Комментарии"/>
      <sheetName val="Проверка"/>
    </sheetNames>
    <sheetDataSet>
      <sheetData sheetId="0">
        <row r="2">
          <cell r="C2" t="str">
            <v>WARM.CALC.PLAN.4.178</v>
          </cell>
          <cell r="W2" t="str">
            <v>Производство тепловой энергии</v>
          </cell>
        </row>
        <row r="3">
          <cell r="W3" t="str">
            <v>Передача собственной тепловой энергии</v>
          </cell>
        </row>
        <row r="4">
          <cell r="G4" t="str">
            <v>период с 1.1.2014 по 30.6.2014</v>
          </cell>
          <cell r="W4" t="str">
            <v>Производство и передача собственной тепловой энергии</v>
          </cell>
        </row>
        <row r="5">
          <cell r="G5" t="str">
            <v>период с 1.7.2014 по 31.12.2014</v>
          </cell>
          <cell r="W5" t="str">
            <v>Передача тепловой энергии (собственная + от других ЭСО)</v>
          </cell>
        </row>
        <row r="6">
          <cell r="W6" t="str">
            <v>Производство и передача тепловой энергии (собственная + от других ЭСО)</v>
          </cell>
        </row>
      </sheetData>
      <sheetData sheetId="1"/>
      <sheetData sheetId="2"/>
      <sheetData sheetId="3"/>
      <sheetData sheetId="4"/>
      <sheetData sheetId="5">
        <row r="1">
          <cell r="A1">
            <v>26322164</v>
          </cell>
        </row>
        <row r="28">
          <cell r="F28">
            <v>41821</v>
          </cell>
        </row>
      </sheetData>
      <sheetData sheetId="6"/>
      <sheetData sheetId="7">
        <row r="16">
          <cell r="I16">
            <v>2561.701</v>
          </cell>
        </row>
      </sheetData>
      <sheetData sheetId="8">
        <row r="16">
          <cell r="I16">
            <v>0</v>
          </cell>
        </row>
      </sheetData>
      <sheetData sheetId="9"/>
      <sheetData sheetId="10"/>
      <sheetData sheetId="1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T_ТарПредл_РуссСамоцветы 08 т"/>
      <sheetName val="Лист1"/>
      <sheetName val="к2"/>
      <sheetName val="Лист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3-РЭК"/>
      <sheetName val="пр 9"/>
      <sheetName val="пр 10"/>
      <sheetName val="уд расх пр 12"/>
      <sheetName val="пр 13 - 14"/>
      <sheetName val="Баланс &quot;Т&quot; (2)"/>
      <sheetName val="Отчет"/>
      <sheetName val="газ"/>
      <sheetName val="Баланс &quot;Т&quot;"/>
      <sheetName val="8РЭК"/>
      <sheetName val="7"/>
      <sheetName val="9-11"/>
      <sheetName val="12"/>
      <sheetName val="15.т"/>
      <sheetName val="15"/>
      <sheetName val="15.пр.т"/>
      <sheetName val="15.пер.т"/>
      <sheetName val="19"/>
      <sheetName val="19.1"/>
      <sheetName val="19.2"/>
      <sheetName val="16.т"/>
      <sheetName val="17"/>
      <sheetName val="20"/>
      <sheetName val="21.т"/>
      <sheetName val="22."/>
      <sheetName val="24.1"/>
      <sheetName val="28"/>
      <sheetName val="1.8."/>
      <sheetName val="Печать"/>
      <sheetName val="7 (2)"/>
      <sheetName val="9-11 (2)"/>
      <sheetName val="15 (2)"/>
      <sheetName val="16.т (2)"/>
      <sheetName val="17 (2)"/>
      <sheetName val="19 (2)"/>
      <sheetName val="21.т (3)"/>
      <sheetName val="22. (2)"/>
      <sheetName val="24.1 (2)"/>
      <sheetName val="28 (2)"/>
      <sheetName val="Лист1"/>
      <sheetName val="ГОД"/>
      <sheetName val="ЯНВ"/>
      <sheetName val="ОКТ"/>
      <sheetName val="НОЯ"/>
      <sheetName val="ДЕК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Регионы"/>
      <sheetName val="Справочники"/>
      <sheetName val="к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3">
          <cell r="O33">
            <v>1439.4839553892798</v>
          </cell>
        </row>
      </sheetData>
      <sheetData sheetId="8"/>
      <sheetData sheetId="9">
        <row r="52">
          <cell r="B52" t="str">
            <v>Отборный пар</v>
          </cell>
        </row>
        <row r="53">
          <cell r="B53" t="str">
            <v>- от 1,2 до 2,5 кг/кв. см</v>
          </cell>
        </row>
        <row r="54">
          <cell r="B54" t="str">
            <v>- от 2,5 до 7,0 кг/кв. см</v>
          </cell>
        </row>
        <row r="55">
          <cell r="B55" t="str">
            <v>- от 7,0 до 13,0 кг/кв. см</v>
          </cell>
        </row>
        <row r="56">
          <cell r="B56" t="str">
            <v>- свыше 13,0 кг/кв. см</v>
          </cell>
        </row>
        <row r="57">
          <cell r="B57" t="str">
            <v>Острый и редуцированный пар</v>
          </cell>
        </row>
        <row r="61">
          <cell r="B61" t="str">
            <v>Отборный пар</v>
          </cell>
        </row>
        <row r="62">
          <cell r="B62" t="str">
            <v>- от 1,2 до 2,5 кг/кв. см</v>
          </cell>
        </row>
        <row r="63">
          <cell r="B63" t="str">
            <v>- от 2,5 до 7,0 кг/кв. см</v>
          </cell>
        </row>
        <row r="64">
          <cell r="B64" t="str">
            <v>- от 7,0 до 13,0 кг/кв. см</v>
          </cell>
        </row>
        <row r="65">
          <cell r="B65" t="str">
            <v>- свыше 13,0 кг/кв. см</v>
          </cell>
        </row>
        <row r="66">
          <cell r="B66" t="str">
            <v>Острый и редуцированный пар</v>
          </cell>
        </row>
        <row r="69">
          <cell r="B69" t="str">
            <v>Отборный пар</v>
          </cell>
        </row>
        <row r="70">
          <cell r="B70" t="str">
            <v>- от 1,2 до 2,5 кг/кв. см</v>
          </cell>
        </row>
        <row r="71">
          <cell r="B71" t="str">
            <v>- от 2,5 до 7,0 кг/кв. см</v>
          </cell>
        </row>
        <row r="72">
          <cell r="B72" t="str">
            <v>- от 7,0 до 13,0 кг/кв. см</v>
          </cell>
        </row>
        <row r="73">
          <cell r="B73" t="str">
            <v>- свыше 13,0 кг/кв. см</v>
          </cell>
        </row>
        <row r="74">
          <cell r="B74" t="str">
            <v>Острый и редуцированный пар</v>
          </cell>
        </row>
        <row r="77">
          <cell r="B77" t="str">
            <v>Отборный пар</v>
          </cell>
        </row>
        <row r="78">
          <cell r="B78" t="str">
            <v>- от 1,2 до 2,5 кг/кв. см</v>
          </cell>
        </row>
        <row r="79">
          <cell r="B79" t="str">
            <v>- от 2,5 до 7,0 кг/кв. см</v>
          </cell>
        </row>
        <row r="80">
          <cell r="B80" t="str">
            <v>- от 7,0 до 13,0 кг/кв. см</v>
          </cell>
        </row>
        <row r="81">
          <cell r="B81" t="str">
            <v>- свыше 13,0 кг/кв. см</v>
          </cell>
        </row>
        <row r="82">
          <cell r="B82" t="str">
            <v>Острый и редуцированный пар</v>
          </cell>
        </row>
        <row r="85">
          <cell r="B85" t="str">
            <v>Отборный пар</v>
          </cell>
        </row>
        <row r="86">
          <cell r="B86" t="str">
            <v>- от 1,2 до 2,5 кг/кв. см</v>
          </cell>
        </row>
        <row r="87">
          <cell r="B87" t="str">
            <v>- от 2,5 до 7,0 кг/кв. см</v>
          </cell>
        </row>
        <row r="88">
          <cell r="B88" t="str">
            <v>- от 7,0 до 13,0 кг/кв. см</v>
          </cell>
        </row>
        <row r="89">
          <cell r="B89" t="str">
            <v>- свыше 13,0 кг/кв. см</v>
          </cell>
        </row>
        <row r="90">
          <cell r="B90" t="str">
            <v>Острый и редуцированный пар</v>
          </cell>
        </row>
        <row r="93">
          <cell r="B93" t="str">
            <v>Отборный пар</v>
          </cell>
        </row>
        <row r="94">
          <cell r="B94" t="str">
            <v>- от 1,2 до 2,5 кг/кв. см</v>
          </cell>
        </row>
        <row r="95">
          <cell r="B95" t="str">
            <v>- от 2,5 до 7,0 кг/кв. см</v>
          </cell>
        </row>
        <row r="96">
          <cell r="B96" t="str">
            <v>- от 7,0 до 13,0 кг/кв. см</v>
          </cell>
        </row>
        <row r="97">
          <cell r="B97" t="str">
            <v>- свыше 13,0 кг/кв. см</v>
          </cell>
        </row>
        <row r="98">
          <cell r="B98" t="str">
            <v>Острый и редуцированный пар</v>
          </cell>
        </row>
        <row r="101">
          <cell r="B101" t="str">
            <v>Отборный пар</v>
          </cell>
        </row>
        <row r="102">
          <cell r="B102" t="str">
            <v>- от 1,2 до 2,5 кг/кв. см</v>
          </cell>
        </row>
        <row r="103">
          <cell r="B103" t="str">
            <v>- от 2,5 до 7,0 кг/кв. см</v>
          </cell>
        </row>
        <row r="104">
          <cell r="B104" t="str">
            <v>- от 7,0 до 13,0 кг/кв. см</v>
          </cell>
        </row>
        <row r="105">
          <cell r="B105" t="str">
            <v>- свыше 13,0 кг/кв. см</v>
          </cell>
        </row>
        <row r="106">
          <cell r="B106" t="str">
            <v>Острый и редуцированный пар</v>
          </cell>
        </row>
        <row r="109">
          <cell r="B109" t="str">
            <v>Отборный пар</v>
          </cell>
        </row>
        <row r="110">
          <cell r="B110" t="str">
            <v>- от 1,2 до 2,5 кг/кв. см</v>
          </cell>
        </row>
        <row r="111">
          <cell r="B111" t="str">
            <v>- от 2,5 до 7,0 кг/кв. см</v>
          </cell>
        </row>
        <row r="112">
          <cell r="B112" t="str">
            <v>- от 7,0 до 13,0 кг/кв. см</v>
          </cell>
        </row>
        <row r="113">
          <cell r="B113" t="str">
            <v>- свыше 13,0 кг/кв. см</v>
          </cell>
        </row>
        <row r="114">
          <cell r="B114" t="str">
            <v>Острый и редуцированный пар</v>
          </cell>
        </row>
        <row r="117">
          <cell r="B117" t="str">
            <v>Отборный пар</v>
          </cell>
        </row>
        <row r="118">
          <cell r="B118" t="str">
            <v>- от 1,2 до 2,5 кг/кв. см</v>
          </cell>
        </row>
        <row r="119">
          <cell r="B119" t="str">
            <v>- от 2,5 до 7,0 кг/кв. см</v>
          </cell>
        </row>
        <row r="120">
          <cell r="B120" t="str">
            <v>- от 7,0 до 13,0 кг/кв. см</v>
          </cell>
        </row>
        <row r="121">
          <cell r="B121" t="str">
            <v>- свыше 13,0 кг/кв. см</v>
          </cell>
        </row>
        <row r="122">
          <cell r="B122" t="str">
            <v>Острый и редуцированный пар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Параметры"/>
      <sheetName val="Бюджет продаж"/>
      <sheetName val="График продаж"/>
      <sheetName val="Бюджет ГП"/>
      <sheetName val="Бюджет НЗП"/>
      <sheetName val="Бюджет производства"/>
      <sheetName val="Ресурсы_сырье"/>
      <sheetName val="Запасы_сырье"/>
      <sheetName val="Закупки_сырье"/>
      <sheetName val="Ресурсы_топливо"/>
      <sheetName val="Запасы_топливо"/>
      <sheetName val="Закупки_топливо"/>
      <sheetName val="Ресурсы_энергоресурсы"/>
      <sheetName val="Закупки_энергоресурсы"/>
      <sheetName val="Ресурсы_услуги"/>
      <sheetName val="Закупки_услуги"/>
      <sheetName val="Ресурсы_ремонт"/>
      <sheetName val="Запасы_ремонт"/>
      <sheetName val="Закупки_ремонт"/>
      <sheetName val="Ресурсы_прочие"/>
      <sheetName val="Закупки_прочие"/>
      <sheetName val="Закупки_КЗ"/>
      <sheetName val="Ресурсы_коммерч"/>
      <sheetName val="Закупки_коммерч"/>
      <sheetName val="Ресурсы_Кристал"/>
      <sheetName val="Запасы_Кристал"/>
      <sheetName val="Закупки_Кристал"/>
      <sheetName val="График платежей_закупок"/>
      <sheetName val="Числ и ЗП"/>
      <sheetName val="Бюджет РБП"/>
      <sheetName val="БЗП"/>
      <sheetName val="Расш таб БЗП"/>
      <sheetName val="Бюджет общепроизв"/>
      <sheetName val="Бюджет общехоз"/>
      <sheetName val="Бюджет коммерч"/>
      <sheetName val="Бюджет налогов"/>
      <sheetName val="Расш таб налог"/>
      <sheetName val="БДРП1"/>
      <sheetName val="БДРП 2"/>
      <sheetName val="БКДи%"/>
      <sheetName val="БДР2"/>
      <sheetName val="Расш таб БДР"/>
      <sheetName val="БДР1"/>
      <sheetName val="Бюджет инвестиций"/>
      <sheetName val="БДЗ"/>
      <sheetName val="БКЗ"/>
      <sheetName val="БДДС"/>
      <sheetName val="Бюджет дебет"/>
      <sheetName val="ББЛ"/>
      <sheetName val="Бюджет кредит"/>
      <sheetName val="ББЛ расчет"/>
      <sheetName val="ПРОДУКЦИЯ"/>
      <sheetName val="ОБОРУДОВА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.610б"/>
      <sheetName val="стр.510б"/>
      <sheetName val="520"/>
      <sheetName val="стр 510 свод"/>
      <sheetName val="стр 610 свод "/>
      <sheetName val="#REF"/>
      <sheetName val="Anlagevermögen"/>
      <sheetName val="Anlageverm?gen"/>
      <sheetName val="STR510B"/>
      <sheetName val="Basic"/>
      <sheetName val="к2"/>
      <sheetName val="pldt"/>
      <sheetName val="график отчета"/>
      <sheetName val="бланки отчетности"/>
      <sheetName val="справка для отчета "/>
      <sheetName val="изменение вступительного сальдо"/>
      <sheetName val="пояснение к справке"/>
      <sheetName val="баланс"/>
      <sheetName val="стр.110,120"/>
      <sheetName val="Нематер.активы"/>
      <sheetName val="стр.113"/>
      <sheetName val="стр.130"/>
      <sheetName val="приложение 5 для УКСа"/>
      <sheetName val="строка 135"/>
      <sheetName val="строка 140,141-144 "/>
      <sheetName val="строка 145"/>
      <sheetName val="строка  150"/>
      <sheetName val="строка 211"/>
      <sheetName val="строка 212"/>
      <sheetName val="строка 213"/>
      <sheetName val="строка 214"/>
      <sheetName val="строка 215"/>
      <sheetName val="строка 216"/>
      <sheetName val="приложение 4 для ГОКов и ГРЭ"/>
      <sheetName val="строка 220"/>
      <sheetName val="строка 250,251,252"/>
      <sheetName val="фин.вложения"/>
      <sheetName val="сведения  о фин.вложениях"/>
      <sheetName val="строка 264"/>
      <sheetName val="строка 510"/>
      <sheetName val="строка 515"/>
      <sheetName val="строка 610"/>
      <sheetName val="строка 621"/>
      <sheetName val="строка 624"/>
      <sheetName val="строка 640"/>
      <sheetName val="строка 650"/>
      <sheetName val="строка 910"/>
      <sheetName val="строка 921"/>
      <sheetName val="строка 940"/>
      <sheetName val="расчет активов"/>
      <sheetName val="нач.износ"/>
      <sheetName val="движ.ОС"/>
      <sheetName val="АКТ СВЕРКИ С УКСом"/>
      <sheetName val="Пример СВОДНОГО АКТА  с УКСом "/>
      <sheetName val="АКТ для УКСа и Управления"/>
      <sheetName val="форма 4"/>
      <sheetName val="5ф-НА"/>
      <sheetName val="5ф-ОС"/>
      <sheetName val="5ф-Амортизация"/>
      <sheetName val="5ф-НИР"/>
      <sheetName val="5ф-фин.вложения"/>
      <sheetName val="5ф-Дебиторы и Кредиторы"/>
      <sheetName val="5ф-обеспечения"/>
      <sheetName val="Лист1"/>
      <sheetName val="Списки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о"/>
      <sheetName val="ФФР молоко"/>
      <sheetName val="АПБ-ТК Бишкек"/>
      <sheetName val="АПП-ТК Бишкек"/>
      <sheetName val="АПП-Алматы"/>
      <sheetName val="АПП-Шимкент"/>
      <sheetName val="Накладные ВБД ЦА"/>
      <sheetName val="итого затрат"/>
      <sheetName val="MOLOKO"/>
      <sheetName val="стратег"/>
      <sheetName val="Расходы ЛМК"/>
      <sheetName val="доход"/>
      <sheetName val="расходы"/>
      <sheetName val="потреб"/>
      <sheetName val="План производства"/>
      <sheetName val="Сырье"/>
      <sheetName val="Основные"/>
      <sheetName val="Вспомогательные"/>
      <sheetName val=" стоим.обрата"/>
      <sheetName val="ФФР сок"/>
      <sheetName val="СОК накладные (ТК-Бишкек)"/>
      <sheetName val="СОК накладные (ТК-Шимкент)"/>
      <sheetName val="внутрихолд реализация"/>
      <sheetName val="Инфо"/>
      <sheetName val="мар 2001"/>
      <sheetName val="СОК накладные _ТК_Бишкек_"/>
      <sheetName val="Anlagevermögen"/>
      <sheetName val="R_100 Def Tax"/>
      <sheetName val="R_300 Deferred Tax Entries RAP"/>
      <sheetName val="Лист2"/>
      <sheetName val="Списки"/>
      <sheetName val="6 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о"/>
      <sheetName val="ФФР молоко"/>
      <sheetName val="АПБ-ТК Бишкек"/>
      <sheetName val="АПП-ТК Бишкек"/>
      <sheetName val="АПП-Алматы"/>
      <sheetName val="АПП-Шимкент"/>
      <sheetName val="внутрихолд реализация"/>
      <sheetName val="Накладные ВБД ЦА"/>
      <sheetName val="итого затрат"/>
      <sheetName val="MOLOKO"/>
      <sheetName val="стратег"/>
      <sheetName val="Расходы ЛМК"/>
      <sheetName val="доход"/>
      <sheetName val="расходы"/>
      <sheetName val="потреб"/>
      <sheetName val="План производства"/>
      <sheetName val="Сырье"/>
      <sheetName val="Основные"/>
      <sheetName val="Вспомогательные"/>
      <sheetName val=" стоим.обрата"/>
      <sheetName val="ФФР сок"/>
      <sheetName val="СОК накладные (ТК-Бишкек)"/>
      <sheetName val="СОК накладные (ТК-Шимкент)"/>
      <sheetName val="Инфо"/>
      <sheetName val="Anlageverm?gen"/>
      <sheetName val="Anlagevermögen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УКРасч"/>
      <sheetName val="Справочно"/>
      <sheetName val="Инфо"/>
      <sheetName val="СОК накладные (ТК-Бишкек)"/>
      <sheetName val="8РЭК"/>
      <sheetName val="газ"/>
      <sheetName val="TEHSHEET"/>
      <sheetName val="к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мортизация"/>
    </sheetNames>
    <definedNames>
      <definedName name="P1_SCOPE_PER_PRT" refersTo="#ССЫЛКА!"/>
      <definedName name="P19_T1_Protect" refersTo="#ССЫЛКА!"/>
      <definedName name="P2_SCOPE_PER_PRT" refersTo="#ССЫЛКА!"/>
      <definedName name="P3_SCOPE_PER_PRT" refersTo="#ССЫЛКА!"/>
      <definedName name="P4_SCOPE_PER_PRT" refersTo="#ССЫЛКА!"/>
    </definedNames>
    <sheetDataSet>
      <sheetData sheetId="0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  <sheetName val="Гр5(о)"/>
      <sheetName val="Enums"/>
      <sheetName val="Материалы_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 refreshError="1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 refreshError="1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  <sheetData sheetId="30" refreshError="1"/>
      <sheetData sheetId="31" refreshError="1"/>
      <sheetData sheetId="3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2001г"/>
      <sheetName val="Продажи 2002г"/>
      <sheetName val="Штат"/>
      <sheetName val="Структура"/>
      <sheetName val="Этапы найма сотрудников"/>
      <sheetName val="ФОТ по месяцам"/>
      <sheetName val="Мебель Компьютеры"/>
      <sheetName val="Ценообразование"/>
      <sheetName val="Схема помещений. Склад (Расчет)"/>
      <sheetName val="Динамика работы"/>
      <sheetName val="Денежные потоки"/>
      <sheetName val="Объемы продаж"/>
      <sheetName val="Услуги2002"/>
      <sheetName val="Сибмол"/>
      <sheetName val="#ССЫЛКА"/>
      <sheetName val="Общие продажи"/>
      <sheetName val="Изменения по статьям (200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D5">
            <v>25000</v>
          </cell>
        </row>
        <row r="6">
          <cell r="D6">
            <v>16000</v>
          </cell>
        </row>
        <row r="7">
          <cell r="D7">
            <v>3000</v>
          </cell>
        </row>
        <row r="9">
          <cell r="D9">
            <v>17000</v>
          </cell>
        </row>
        <row r="11">
          <cell r="D11">
            <v>14000</v>
          </cell>
        </row>
        <row r="12">
          <cell r="D12">
            <v>10000</v>
          </cell>
        </row>
        <row r="13">
          <cell r="D13">
            <v>8000</v>
          </cell>
        </row>
        <row r="15">
          <cell r="D15">
            <v>14000</v>
          </cell>
        </row>
        <row r="16">
          <cell r="D16">
            <v>10000</v>
          </cell>
        </row>
        <row r="17">
          <cell r="D17">
            <v>10000</v>
          </cell>
        </row>
        <row r="18">
          <cell r="D18">
            <v>10000</v>
          </cell>
        </row>
        <row r="19">
          <cell r="D19">
            <v>10000</v>
          </cell>
        </row>
        <row r="21">
          <cell r="D21">
            <v>7000</v>
          </cell>
        </row>
        <row r="22">
          <cell r="D22">
            <v>3000</v>
          </cell>
        </row>
        <row r="23">
          <cell r="D23">
            <v>3000</v>
          </cell>
        </row>
        <row r="24">
          <cell r="D24">
            <v>6000</v>
          </cell>
        </row>
        <row r="25">
          <cell r="D25">
            <v>3000</v>
          </cell>
        </row>
        <row r="26">
          <cell r="D26">
            <v>3000</v>
          </cell>
        </row>
        <row r="27">
          <cell r="D27">
            <v>15600</v>
          </cell>
        </row>
        <row r="29">
          <cell r="D29">
            <v>6500</v>
          </cell>
        </row>
        <row r="30">
          <cell r="D30">
            <v>13000</v>
          </cell>
        </row>
        <row r="31">
          <cell r="D31">
            <v>4500</v>
          </cell>
        </row>
        <row r="32">
          <cell r="D32">
            <v>1500</v>
          </cell>
        </row>
        <row r="34">
          <cell r="D34">
            <v>10000</v>
          </cell>
        </row>
        <row r="35">
          <cell r="D35">
            <v>4000</v>
          </cell>
        </row>
        <row r="36">
          <cell r="D36">
            <v>3500</v>
          </cell>
        </row>
        <row r="38">
          <cell r="D38">
            <v>6000</v>
          </cell>
        </row>
        <row r="39">
          <cell r="D39">
            <v>4500</v>
          </cell>
        </row>
        <row r="40">
          <cell r="D40">
            <v>3500</v>
          </cell>
        </row>
        <row r="41">
          <cell r="D41">
            <v>3000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  <sheetName val="Гр5(о)"/>
      <sheetName val="Enums"/>
      <sheetName val="Материалы_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 refreshError="1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 refreshError="1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  <sheetData sheetId="30" refreshError="1"/>
      <sheetData sheetId="31" refreshError="1"/>
      <sheetData sheetId="32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КЛАДНЫЕ"/>
      <sheetName val="ПФ"/>
      <sheetName val="Применение"/>
      <sheetName val="Справочно"/>
      <sheetName val="Справочник подразделений"/>
      <sheetName val="15.э"/>
      <sheetName val="Info"/>
      <sheetName val="TEHSHEET"/>
      <sheetName val="Anlagevermö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SheetOrgReestr"/>
      <sheetName val="OrgReestrTemp"/>
      <sheetName val="Инструкция"/>
      <sheetName val="Титульный"/>
      <sheetName val="Калькуляция тепло"/>
      <sheetName val="ПО"/>
      <sheetName val="Расчет"/>
      <sheetName val="Комментарии"/>
      <sheetName val="Проверка"/>
      <sheetName val="Лист1"/>
      <sheetName val="Калькуляция тепло (собств.)"/>
      <sheetName val="Цеховые расходы (25 счет)"/>
      <sheetName val="Общехоз.расходы (26 счет)"/>
      <sheetName val="календарная разбивка"/>
    </sheetNames>
    <sheetDataSet>
      <sheetData sheetId="0">
        <row r="2">
          <cell r="T2" t="str">
            <v>энергия НН (0,4 кВ и ниже)</v>
          </cell>
        </row>
        <row r="3">
          <cell r="T3" t="str">
            <v>энергия СН 2 (1-20 кВ)</v>
          </cell>
        </row>
        <row r="4">
          <cell r="T4" t="str">
            <v>энергия СН 1 (35 кВ)</v>
          </cell>
        </row>
        <row r="5">
          <cell r="T5" t="str">
            <v>энергия ВН (110 кВ и выше)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ы"/>
      <sheetName val="внереализ"/>
      <sheetName val="Корректив"/>
      <sheetName val="БДР"/>
      <sheetName val="Налог на прибыль"/>
      <sheetName val="МО-4"/>
      <sheetName val="МО-4 (без ФА)"/>
      <sheetName val="ИФ"/>
      <sheetName val="2003 ожидаем"/>
      <sheetName val="4кв 2003 ожи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ль"/>
      <sheetName val="Июньстар"/>
      <sheetName val="Июнь (откл)"/>
      <sheetName val="2квартал"/>
      <sheetName val="2квартал (стар)"/>
      <sheetName val="1полугод"/>
      <sheetName val="1полугод (откл)"/>
      <sheetName val="1полугод (откл) (2)"/>
      <sheetName val="Лист2"/>
      <sheetName val="Чисто бух"/>
      <sheetName val="Чисто бух (2)"/>
      <sheetName val="Чисто бух (ДС)"/>
      <sheetName val="Продажи реальные и прогноз 20 л"/>
      <sheetName val="Input-Moscow"/>
      <sheetName val="Примене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-во тэ"/>
      <sheetName val="Котлоагрегаты"/>
      <sheetName val="Продувка котлов"/>
      <sheetName val="ИТОГ"/>
      <sheetName val="Растопка котлов"/>
      <sheetName val="ХВО"/>
      <sheetName val="Отопление помещ"/>
      <sheetName val="Обдувка пов-й паровых котлов"/>
      <sheetName val="Мазутное хозяйство"/>
      <sheetName val="ХБН, прочие"/>
      <sheetName val="Справочники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>
        <row r="69">
          <cell r="A69">
            <v>-10</v>
          </cell>
        </row>
        <row r="70">
          <cell r="A70">
            <v>-15</v>
          </cell>
        </row>
        <row r="71">
          <cell r="A71">
            <v>-20</v>
          </cell>
        </row>
        <row r="72">
          <cell r="A72">
            <v>-25</v>
          </cell>
        </row>
        <row r="73">
          <cell r="A73">
            <v>-26</v>
          </cell>
        </row>
        <row r="74">
          <cell r="A74">
            <v>-27</v>
          </cell>
        </row>
        <row r="75">
          <cell r="A75">
            <v>-28</v>
          </cell>
        </row>
        <row r="76">
          <cell r="A76">
            <v>-29</v>
          </cell>
        </row>
        <row r="77">
          <cell r="A77">
            <v>-30</v>
          </cell>
        </row>
      </sheetData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-во тэ"/>
      <sheetName val="Котлоагрегаты"/>
      <sheetName val="Продувка котлов"/>
      <sheetName val="ИТОГ"/>
      <sheetName val="Растопка котлов"/>
      <sheetName val="ХВО"/>
      <sheetName val="Отопление помещ"/>
      <sheetName val="Обдувка пов-й паровых котлов"/>
      <sheetName val="Мазутное хозяйство"/>
      <sheetName val="ХБН, прочие"/>
      <sheetName val="Справочники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>
        <row r="69">
          <cell r="A69">
            <v>-10</v>
          </cell>
        </row>
        <row r="70">
          <cell r="A70">
            <v>-15</v>
          </cell>
        </row>
        <row r="71">
          <cell r="A71">
            <v>-20</v>
          </cell>
        </row>
        <row r="72">
          <cell r="A72">
            <v>-25</v>
          </cell>
        </row>
        <row r="73">
          <cell r="A73">
            <v>-26</v>
          </cell>
        </row>
        <row r="74">
          <cell r="A74">
            <v>-27</v>
          </cell>
        </row>
        <row r="75">
          <cell r="A75">
            <v>-28</v>
          </cell>
        </row>
        <row r="76">
          <cell r="A76">
            <v>-29</v>
          </cell>
        </row>
        <row r="77">
          <cell r="A77">
            <v>-30</v>
          </cell>
        </row>
      </sheetData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"/>
      <sheetName val="2пг02к03"/>
      <sheetName val="1пг02к03"/>
      <sheetName val="выпПлана"/>
      <sheetName val="бюджет ФП 02-03"/>
      <sheetName val="Лист1"/>
      <sheetName val="бюджет ФП 2пг03"/>
      <sheetName val="02к03"/>
      <sheetName val="диагр"/>
      <sheetName val="1 пг03"/>
      <sheetName val="1-2 пг02"/>
      <sheetName val="01"/>
      <sheetName val="02"/>
      <sheetName val="03"/>
      <sheetName val="1кв"/>
      <sheetName val="04"/>
      <sheetName val="05"/>
      <sheetName val="06"/>
      <sheetName val="2кв"/>
      <sheetName val="ко01"/>
      <sheetName val="ко02"/>
      <sheetName val="ко03"/>
      <sheetName val="ко1кв"/>
      <sheetName val="ко04"/>
      <sheetName val="ко05"/>
      <sheetName val="ко06"/>
      <sheetName val="Произв.прогр."/>
      <sheetName val="январь"/>
      <sheetName val="февраль"/>
      <sheetName val="март"/>
      <sheetName val="1кв."/>
      <sheetName val="апрель"/>
      <sheetName val="май"/>
      <sheetName val="июнь"/>
      <sheetName val="1пг"/>
      <sheetName val="июль"/>
      <sheetName val="август"/>
      <sheetName val="сентябрь"/>
      <sheetName val="3кв"/>
      <sheetName val="октябрь"/>
      <sheetName val="ноябрь"/>
      <sheetName val="декабрь"/>
      <sheetName val="4кв"/>
      <sheetName val="2пг"/>
      <sheetName val="2004г"/>
      <sheetName val="К.коэф."/>
      <sheetName val="Бюджет ЛДЗ"/>
      <sheetName val="Форма №2"/>
      <sheetName val="Расч.ТП"/>
      <sheetName val="26 счет"/>
      <sheetName val="Прочие для 26 сч"/>
      <sheetName val="потр. в сырье (2)"/>
      <sheetName val="потр. в сырье"/>
      <sheetName val="Расчет рентаб."/>
      <sheetName val="Пофакторный"/>
      <sheetName val="Представит"/>
      <sheetName val="Ком-ка"/>
      <sheetName val="Энергоресурсы"/>
      <sheetName val="см01"/>
      <sheetName val="бюд01"/>
      <sheetName val="пф01"/>
      <sheetName val="см02"/>
      <sheetName val="бюд02"/>
      <sheetName val="пф02"/>
      <sheetName val="см03"/>
      <sheetName val="бюд03"/>
      <sheetName val="пф03"/>
      <sheetName val="см1кв"/>
      <sheetName val="бюд1кв"/>
      <sheetName val="пф1кв"/>
      <sheetName val="см04"/>
      <sheetName val="бюд04"/>
      <sheetName val="пф04"/>
      <sheetName val="см05"/>
      <sheetName val="бюд05"/>
      <sheetName val="пф05"/>
      <sheetName val="Настройка"/>
    </sheetNames>
    <sheetDataSet>
      <sheetData sheetId="0" refreshError="1"/>
      <sheetData sheetId="1" refreshError="1"/>
      <sheetData sheetId="2" refreshError="1">
        <row r="2">
          <cell r="B2" t="str">
            <v xml:space="preserve"> АНАЛИЗ  СЕБЕСТОИМОСТИ  ЕДИНИЦЫ ТОВАРНОЙ ПРОДУКЦИИ </v>
          </cell>
        </row>
        <row r="4">
          <cell r="B4" t="str">
            <v>Период:   1-е полугодие 2002 года к 1-му полугодию 2003 года</v>
          </cell>
        </row>
        <row r="6">
          <cell r="B6" t="str">
            <v>Производство:  ФП ОАО"ЦКК"</v>
          </cell>
        </row>
        <row r="8">
          <cell r="B8" t="str">
            <v xml:space="preserve">Наименование продукции:  фанера </v>
          </cell>
        </row>
        <row r="10">
          <cell r="B10" t="str">
            <v>Объем производства, м3:</v>
          </cell>
          <cell r="C10" t="str">
            <v>всего</v>
          </cell>
          <cell r="E10" t="str">
            <v>в том числе:</v>
          </cell>
          <cell r="O10" t="str">
            <v>курс $, руб.</v>
          </cell>
        </row>
        <row r="11">
          <cell r="E11" t="str">
            <v>внеш.рынок</v>
          </cell>
          <cell r="H11" t="str">
            <v>внутр.рынок</v>
          </cell>
          <cell r="N11" t="str">
            <v>с.н.</v>
          </cell>
        </row>
        <row r="12">
          <cell r="B12" t="str">
            <v>1 полугодие 2002года</v>
          </cell>
          <cell r="C12">
            <v>63076</v>
          </cell>
          <cell r="E12">
            <v>58502.9</v>
          </cell>
          <cell r="H12">
            <v>3238.5</v>
          </cell>
          <cell r="N12">
            <v>1334.6</v>
          </cell>
          <cell r="O12">
            <v>31.04</v>
          </cell>
        </row>
        <row r="13">
          <cell r="B13" t="str">
            <v>1 полугодие 2003года</v>
          </cell>
          <cell r="C13">
            <v>63974.380000000005</v>
          </cell>
          <cell r="E13">
            <v>57395.3</v>
          </cell>
          <cell r="H13">
            <v>5308.18</v>
          </cell>
          <cell r="N13">
            <v>1270.9000000000001</v>
          </cell>
          <cell r="O13">
            <v>31.27</v>
          </cell>
        </row>
        <row r="14">
          <cell r="B14" t="str">
            <v>отклонение</v>
          </cell>
          <cell r="C14">
            <v>898.38000000000193</v>
          </cell>
          <cell r="E14">
            <v>-1107.5999999999985</v>
          </cell>
          <cell r="H14">
            <v>2069.6800000000003</v>
          </cell>
          <cell r="N14">
            <v>-63.699999999999818</v>
          </cell>
          <cell r="O14">
            <v>0.23000000000000043</v>
          </cell>
        </row>
        <row r="16">
          <cell r="E16" t="str">
            <v xml:space="preserve"> АНАЛИЗ   СЕБЕСТОИМОСТИ  ЕДИНИЦЫ ТОВАРНОЙ ПРОДУКЦИИ ЗА 2003 ГОД. </v>
          </cell>
          <cell r="Y16" t="str">
            <v>на весь выпуск</v>
          </cell>
        </row>
        <row r="17">
          <cell r="B17" t="str">
            <v>Наименования</v>
          </cell>
          <cell r="C17" t="str">
            <v>Ед.</v>
          </cell>
          <cell r="E17" t="str">
            <v>1 полугодие 2002года</v>
          </cell>
          <cell r="J17" t="str">
            <v>на весь выпуск</v>
          </cell>
          <cell r="L17" t="str">
            <v>факт  2002 года пересчитанный на фактический выпуск 2003 года</v>
          </cell>
          <cell r="N17" t="str">
            <v>1 полугодие 2003 года</v>
          </cell>
          <cell r="R17" t="str">
            <v>отчет на весь выпуск</v>
          </cell>
          <cell r="T17" t="str">
            <v>отчет по плановым ценам</v>
          </cell>
          <cell r="U17" t="str">
            <v>Отклонение  всего</v>
          </cell>
          <cell r="V17" t="str">
            <v>В ТОМ ЧИСЛЕ ЗА СЧЕТ</v>
          </cell>
          <cell r="Y17" t="str">
            <v>Отклонение  всего</v>
          </cell>
          <cell r="Z17" t="str">
            <v>В ТОМ ЧИСЛЕ ЗА СЧЕТ</v>
          </cell>
        </row>
        <row r="18">
          <cell r="C18" t="str">
            <v xml:space="preserve">   измер.</v>
          </cell>
          <cell r="E18" t="str">
            <v xml:space="preserve">кол-во </v>
          </cell>
          <cell r="G18" t="str">
            <v>цена</v>
          </cell>
          <cell r="H18" t="str">
            <v>сумма</v>
          </cell>
          <cell r="I18" t="str">
            <v>USD</v>
          </cell>
          <cell r="J18" t="str">
            <v xml:space="preserve">кол-во </v>
          </cell>
          <cell r="K18" t="str">
            <v>сумма</v>
          </cell>
          <cell r="L18" t="str">
            <v xml:space="preserve">кол-во </v>
          </cell>
          <cell r="M18" t="str">
            <v>сумма</v>
          </cell>
          <cell r="N18" t="str">
            <v xml:space="preserve">кол-во </v>
          </cell>
          <cell r="O18" t="str">
            <v>цена</v>
          </cell>
          <cell r="P18" t="str">
            <v>сумма</v>
          </cell>
          <cell r="Q18" t="str">
            <v>USD</v>
          </cell>
          <cell r="R18" t="str">
            <v xml:space="preserve">кол-во </v>
          </cell>
          <cell r="S18" t="str">
            <v>сумма</v>
          </cell>
          <cell r="T18" t="str">
            <v>сумма</v>
          </cell>
          <cell r="V18" t="str">
            <v xml:space="preserve">НОРМ </v>
          </cell>
          <cell r="W18" t="str">
            <v>ЦЕН</v>
          </cell>
          <cell r="X18" t="str">
            <v>ПРОЧИЕ</v>
          </cell>
          <cell r="Z18" t="str">
            <v xml:space="preserve">НОРМ </v>
          </cell>
          <cell r="AA18" t="str">
            <v>ЦЕН</v>
          </cell>
          <cell r="AB18" t="str">
            <v>ОБЪЕМОВ</v>
          </cell>
          <cell r="AC18" t="str">
            <v>ПРОЧИЕ</v>
          </cell>
        </row>
        <row r="19">
          <cell r="G19" t="str">
            <v>руб.-коп.</v>
          </cell>
          <cell r="H19" t="str">
            <v>руб.-коп.</v>
          </cell>
          <cell r="I19" t="str">
            <v>$$</v>
          </cell>
          <cell r="K19" t="str">
            <v>т.р.</v>
          </cell>
          <cell r="M19" t="str">
            <v>т.р.</v>
          </cell>
          <cell r="O19" t="str">
            <v>руб.-коп.</v>
          </cell>
          <cell r="P19" t="str">
            <v>руб.-коп.</v>
          </cell>
          <cell r="Q19" t="str">
            <v>$$</v>
          </cell>
          <cell r="S19" t="str">
            <v>т.р.</v>
          </cell>
          <cell r="U19" t="str">
            <v>руб.-коп.</v>
          </cell>
          <cell r="V19" t="str">
            <v>руб.-коп.</v>
          </cell>
          <cell r="W19" t="str">
            <v>руб.-коп.</v>
          </cell>
          <cell r="X19" t="str">
            <v>руб.-коп.</v>
          </cell>
          <cell r="Y19" t="str">
            <v>т.р.</v>
          </cell>
          <cell r="Z19" t="str">
            <v>т.р.</v>
          </cell>
          <cell r="AA19" t="str">
            <v>т.р.</v>
          </cell>
          <cell r="AB19" t="str">
            <v>т.р.</v>
          </cell>
          <cell r="AC19" t="str">
            <v>т.р.</v>
          </cell>
        </row>
        <row r="20">
          <cell r="B20" t="str">
            <v>Древесное сырье</v>
          </cell>
          <cell r="C20" t="str">
            <v>пл.м3</v>
          </cell>
          <cell r="E20">
            <v>3.2696746781660218</v>
          </cell>
          <cell r="G20">
            <v>497.24153647727388</v>
          </cell>
          <cell r="H20">
            <v>1625.8180607521087</v>
          </cell>
          <cell r="I20">
            <v>52.378159173714842</v>
          </cell>
          <cell r="J20">
            <v>206238</v>
          </cell>
          <cell r="K20">
            <v>102550.1</v>
          </cell>
          <cell r="L20">
            <v>209175.41033737079</v>
          </cell>
          <cell r="M20">
            <v>104010.7024294185</v>
          </cell>
          <cell r="N20">
            <v>3.2419227822137549</v>
          </cell>
          <cell r="O20">
            <v>575.00337512054</v>
          </cell>
          <cell r="P20">
            <v>1864.1165416530803</v>
          </cell>
          <cell r="Q20">
            <v>59.613576643846507</v>
          </cell>
          <cell r="R20">
            <v>207400</v>
          </cell>
          <cell r="S20">
            <v>119255.7</v>
          </cell>
          <cell r="T20">
            <v>103127.8946653866</v>
          </cell>
          <cell r="U20">
            <v>238.29848090097153</v>
          </cell>
          <cell r="V20">
            <v>-13.799395383462633</v>
          </cell>
          <cell r="W20">
            <v>252.09787628443436</v>
          </cell>
          <cell r="Y20">
            <v>15244.997570581501</v>
          </cell>
          <cell r="Z20">
            <v>-882.8077640318952</v>
          </cell>
          <cell r="AA20">
            <v>16127.805334613397</v>
          </cell>
        </row>
        <row r="21">
          <cell r="C21" t="str">
            <v>пл.м3</v>
          </cell>
          <cell r="Q21">
            <v>0</v>
          </cell>
          <cell r="U21">
            <v>0</v>
          </cell>
          <cell r="W21">
            <v>0</v>
          </cell>
        </row>
        <row r="22">
          <cell r="B22" t="str">
            <v>Химикаты:</v>
          </cell>
          <cell r="H22">
            <v>308.54768396447685</v>
          </cell>
          <cell r="I22">
            <v>9.9403248699895901</v>
          </cell>
          <cell r="K22">
            <v>19461.95371374334</v>
          </cell>
          <cell r="M22">
            <v>19739.146782063348</v>
          </cell>
          <cell r="N22">
            <v>0</v>
          </cell>
          <cell r="P22">
            <v>453.08451521999893</v>
          </cell>
          <cell r="Q22">
            <v>14.489431251039301</v>
          </cell>
          <cell r="S22">
            <v>28985.800948800003</v>
          </cell>
          <cell r="T22">
            <v>19328.063634181079</v>
          </cell>
          <cell r="U22">
            <v>144.53683125552209</v>
          </cell>
          <cell r="V22">
            <v>-6.4257464923031637</v>
          </cell>
          <cell r="W22">
            <v>150.96257774782532</v>
          </cell>
          <cell r="X22">
            <v>0</v>
          </cell>
          <cell r="Y22">
            <v>9246.6541667366546</v>
          </cell>
          <cell r="Z22">
            <v>-411.08314788226926</v>
          </cell>
          <cell r="AA22">
            <v>9657.7373146189238</v>
          </cell>
          <cell r="AB22">
            <v>0</v>
          </cell>
          <cell r="AC22">
            <v>0</v>
          </cell>
        </row>
        <row r="23">
          <cell r="B23" t="str">
            <v xml:space="preserve">   Фенол\СФЖ</v>
          </cell>
          <cell r="C23" t="str">
            <v>кг</v>
          </cell>
          <cell r="E23">
            <v>18.060464250437626</v>
          </cell>
          <cell r="G23">
            <v>10981.166430510721</v>
          </cell>
          <cell r="H23">
            <v>198.32496374634462</v>
          </cell>
          <cell r="I23">
            <v>6.3893351722404841</v>
          </cell>
          <cell r="J23">
            <v>1139.1818430606038</v>
          </cell>
          <cell r="K23">
            <v>12509.545413264434</v>
          </cell>
          <cell r="L23">
            <v>1155.4070029339121</v>
          </cell>
          <cell r="M23">
            <v>12687.716594194875</v>
          </cell>
          <cell r="N23">
            <v>17.689581360538391</v>
          </cell>
          <cell r="O23">
            <v>17616.22</v>
          </cell>
          <cell r="P23">
            <v>311.62355695514361</v>
          </cell>
          <cell r="Q23">
            <v>9.9655758540180237</v>
          </cell>
          <cell r="R23">
            <v>1131.68</v>
          </cell>
          <cell r="S23">
            <v>19935.923849600003</v>
          </cell>
          <cell r="T23">
            <v>12427.166426080372</v>
          </cell>
          <cell r="U23">
            <v>113.29859320879899</v>
          </cell>
          <cell r="V23">
            <v>-4.0727267402122846</v>
          </cell>
          <cell r="W23">
            <v>117.37131994901129</v>
          </cell>
          <cell r="Y23">
            <v>7248.2072554051283</v>
          </cell>
          <cell r="Z23">
            <v>-260.55016811450332</v>
          </cell>
          <cell r="AA23">
            <v>7508.7574235196316</v>
          </cell>
        </row>
        <row r="24">
          <cell r="B24" t="str">
            <v xml:space="preserve">   Формалин\СФЖ\КФО</v>
          </cell>
          <cell r="C24" t="str">
            <v xml:space="preserve"> "</v>
          </cell>
          <cell r="E24">
            <v>33.269399375306008</v>
          </cell>
          <cell r="G24">
            <v>2984.1067929958213</v>
          </cell>
          <cell r="H24">
            <v>99.279440674741593</v>
          </cell>
          <cell r="I24">
            <v>3.1984355887481186</v>
          </cell>
          <cell r="J24">
            <v>2098.5006349968016</v>
          </cell>
          <cell r="K24">
            <v>6262.15</v>
          </cell>
          <cell r="L24">
            <v>2128.3891980075891</v>
          </cell>
          <cell r="M24">
            <v>6351.3406639133746</v>
          </cell>
          <cell r="N24">
            <v>32.559909138627049</v>
          </cell>
          <cell r="O24">
            <v>3951.5190062409984</v>
          </cell>
          <cell r="P24">
            <v>128.66109980276477</v>
          </cell>
          <cell r="Q24">
            <v>4.114521899672682</v>
          </cell>
          <cell r="R24">
            <v>2083</v>
          </cell>
          <cell r="S24">
            <v>8231.0140899999988</v>
          </cell>
          <cell r="T24">
            <v>6215.8944498102956</v>
          </cell>
          <cell r="U24">
            <v>29.381659128023173</v>
          </cell>
          <cell r="V24">
            <v>-2.1171946348378965</v>
          </cell>
          <cell r="W24">
            <v>31.49885376286106</v>
          </cell>
          <cell r="Y24">
            <v>1879.6734260866242</v>
          </cell>
          <cell r="Z24">
            <v>-135.446214103079</v>
          </cell>
          <cell r="AA24">
            <v>2015.1196401897032</v>
          </cell>
        </row>
        <row r="25">
          <cell r="B25" t="str">
            <v xml:space="preserve">   Каолин\шпатлевка импортная</v>
          </cell>
          <cell r="C25" t="str">
            <v xml:space="preserve"> "</v>
          </cell>
          <cell r="E25">
            <v>0</v>
          </cell>
          <cell r="G25" t="e">
            <v>#DIV/0!</v>
          </cell>
          <cell r="I25">
            <v>0</v>
          </cell>
          <cell r="L25">
            <v>0</v>
          </cell>
          <cell r="N25">
            <v>0</v>
          </cell>
          <cell r="P25">
            <v>0</v>
          </cell>
          <cell r="Q25">
            <v>0</v>
          </cell>
          <cell r="U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B26" t="str">
            <v xml:space="preserve">  Аммоний хлористый\клей "сэвелен"</v>
          </cell>
          <cell r="C26" t="str">
            <v xml:space="preserve"> "</v>
          </cell>
          <cell r="E26">
            <v>2.2750770744811139E-3</v>
          </cell>
          <cell r="G26">
            <v>14884.009790593715</v>
          </cell>
          <cell r="H26">
            <v>3.3862269450932202E-2</v>
          </cell>
          <cell r="I26">
            <v>1.0909236292181766E-3</v>
          </cell>
          <cell r="J26">
            <v>0.14350276154997074</v>
          </cell>
          <cell r="K26">
            <v>2.1358965078869998</v>
          </cell>
          <cell r="L26">
            <v>0.14554664529214309</v>
          </cell>
          <cell r="M26">
            <v>2.1663176935163282</v>
          </cell>
          <cell r="N26">
            <v>1.0941880171406117E-3</v>
          </cell>
          <cell r="O26">
            <v>19815.060000000001</v>
          </cell>
          <cell r="P26">
            <v>2.1681401210922248E-2</v>
          </cell>
          <cell r="Q26">
            <v>6.933610876534138E-4</v>
          </cell>
          <cell r="R26">
            <v>7.0000000000000007E-2</v>
          </cell>
          <cell r="S26">
            <v>1.3870542000000003</v>
          </cell>
          <cell r="T26">
            <v>1.0418806853415601</v>
          </cell>
          <cell r="U26">
            <v>-1.2180868240009954E-2</v>
          </cell>
          <cell r="V26">
            <v>-1.757636429106102E-2</v>
          </cell>
          <cell r="W26">
            <v>5.3954960510510623E-3</v>
          </cell>
          <cell r="Y26">
            <v>-0.77926349351632784</v>
          </cell>
          <cell r="Z26">
            <v>-1.1244370081747681</v>
          </cell>
          <cell r="AA26">
            <v>0.34517351465844026</v>
          </cell>
        </row>
        <row r="27">
          <cell r="B27" t="str">
            <v xml:space="preserve">  Щавелевая кислота\нить лавсановая</v>
          </cell>
          <cell r="C27" t="str">
            <v xml:space="preserve"> "</v>
          </cell>
          <cell r="E27">
            <v>0</v>
          </cell>
          <cell r="G27" t="e">
            <v>#DIV/0!</v>
          </cell>
          <cell r="I27">
            <v>0</v>
          </cell>
          <cell r="L27">
            <v>0</v>
          </cell>
          <cell r="N27">
            <v>0</v>
          </cell>
          <cell r="P27">
            <v>0</v>
          </cell>
          <cell r="Q27">
            <v>0</v>
          </cell>
          <cell r="U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B28" t="str">
            <v xml:space="preserve">   Мочивина(карбомид)\аммоний хлористый</v>
          </cell>
          <cell r="C28" t="str">
            <v xml:space="preserve"> "</v>
          </cell>
          <cell r="E28">
            <v>4.9398771451950249E-2</v>
          </cell>
          <cell r="G28">
            <v>4461.0234646469416</v>
          </cell>
          <cell r="H28">
            <v>0.22036907857188154</v>
          </cell>
          <cell r="I28">
            <v>7.099519283887936E-3</v>
          </cell>
          <cell r="J28">
            <v>3.115876908103214</v>
          </cell>
          <cell r="K28">
            <v>13.9</v>
          </cell>
          <cell r="L28">
            <v>3.1602557764002173</v>
          </cell>
          <cell r="M28">
            <v>14.097975172807407</v>
          </cell>
          <cell r="N28">
            <v>4.2985957816238311E-2</v>
          </cell>
          <cell r="O28">
            <v>6603.56</v>
          </cell>
          <cell r="P28">
            <v>0.28386035159699868</v>
          </cell>
          <cell r="Q28">
            <v>9.0777215093379819E-3</v>
          </cell>
          <cell r="R28">
            <v>2.75</v>
          </cell>
          <cell r="S28">
            <v>18.159790000000001</v>
          </cell>
          <cell r="T28">
            <v>12.267814527779089</v>
          </cell>
          <cell r="U28">
            <v>6.3491273025117145E-2</v>
          </cell>
          <cell r="V28">
            <v>-2.8607712103318819E-2</v>
          </cell>
          <cell r="W28">
            <v>9.2098985128435965E-2</v>
          </cell>
          <cell r="Y28">
            <v>4.0618148271925936</v>
          </cell>
          <cell r="Z28">
            <v>-1.8301606450283181</v>
          </cell>
          <cell r="AA28">
            <v>5.8919754722209117</v>
          </cell>
        </row>
        <row r="29">
          <cell r="B29" t="str">
            <v xml:space="preserve">   Сода каустическая</v>
          </cell>
          <cell r="C29" t="str">
            <v xml:space="preserve"> "</v>
          </cell>
          <cell r="E29">
            <v>3.8509297102855666</v>
          </cell>
          <cell r="G29">
            <v>2775.7058683304713</v>
          </cell>
          <cell r="H29">
            <v>10.689048195367809</v>
          </cell>
          <cell r="I29">
            <v>0.34436366608788044</v>
          </cell>
          <cell r="J29">
            <v>242.90124240597243</v>
          </cell>
          <cell r="K29">
            <v>674.22240397101996</v>
          </cell>
          <cell r="L29">
            <v>246.36084063909877</v>
          </cell>
          <cell r="M29">
            <v>683.82523108877456</v>
          </cell>
          <cell r="N29">
            <v>3.7826079752550941</v>
          </cell>
          <cell r="O29">
            <v>3303.0958510682258</v>
          </cell>
          <cell r="P29">
            <v>12.494316709282682</v>
          </cell>
          <cell r="Q29">
            <v>0.39956241475160481</v>
          </cell>
          <cell r="R29">
            <v>241.99</v>
          </cell>
          <cell r="S29">
            <v>799.31616499999996</v>
          </cell>
          <cell r="T29">
            <v>671.69306307729073</v>
          </cell>
          <cell r="U29">
            <v>1.8052685139148732</v>
          </cell>
          <cell r="V29">
            <v>-0.18964104085860223</v>
          </cell>
          <cell r="W29">
            <v>1.9949095547734768</v>
          </cell>
          <cell r="Y29">
            <v>115.4909339112254</v>
          </cell>
          <cell r="Z29">
            <v>-12.132168011483827</v>
          </cell>
          <cell r="AA29">
            <v>127.62310192270922</v>
          </cell>
        </row>
        <row r="30">
          <cell r="B30" t="str">
            <v>Энергоресурсы:</v>
          </cell>
          <cell r="H30">
            <v>260.581554315429</v>
          </cell>
          <cell r="I30">
            <v>8.3950243013991308</v>
          </cell>
          <cell r="K30">
            <v>16436.44212</v>
          </cell>
          <cell r="L30">
            <v>134887.81074426728</v>
          </cell>
          <cell r="M30">
            <v>16670.543376765898</v>
          </cell>
          <cell r="N30">
            <v>0</v>
          </cell>
          <cell r="P30">
            <v>288.27561422650757</v>
          </cell>
          <cell r="Q30">
            <v>9.2189195467383307</v>
          </cell>
          <cell r="S30">
            <v>18442.25368926</v>
          </cell>
          <cell r="T30">
            <v>14577.949128972272</v>
          </cell>
          <cell r="U30">
            <v>27.694059911078568</v>
          </cell>
          <cell r="V30">
            <v>-32.709879295330808</v>
          </cell>
          <cell r="W30">
            <v>60.403939206409348</v>
          </cell>
          <cell r="X30">
            <v>0</v>
          </cell>
          <cell r="Y30">
            <v>1771.7103124941041</v>
          </cell>
          <cell r="Z30">
            <v>-2092.5942477936255</v>
          </cell>
          <cell r="AA30">
            <v>3864.3045602877296</v>
          </cell>
          <cell r="AB30">
            <v>0</v>
          </cell>
          <cell r="AC30">
            <v>0</v>
          </cell>
        </row>
        <row r="31">
          <cell r="B31" t="str">
            <v xml:space="preserve">    Электроэнергия технологическая</v>
          </cell>
          <cell r="C31" t="str">
            <v>кВт.ч</v>
          </cell>
          <cell r="E31">
            <v>166.01052714186059</v>
          </cell>
          <cell r="G31">
            <v>212.09375719864835</v>
          </cell>
          <cell r="H31">
            <v>35.209796436045401</v>
          </cell>
          <cell r="I31">
            <v>1.1343362253880607</v>
          </cell>
          <cell r="J31">
            <v>10471.280009999999</v>
          </cell>
          <cell r="K31">
            <v>2220.8931199999997</v>
          </cell>
          <cell r="L31">
            <v>10620.420547373704</v>
          </cell>
          <cell r="M31">
            <v>2252.5248969222143</v>
          </cell>
          <cell r="N31">
            <v>137.36445745937669</v>
          </cell>
          <cell r="O31">
            <v>235.21000000000004</v>
          </cell>
          <cell r="P31">
            <v>32.309494039020002</v>
          </cell>
          <cell r="Q31">
            <v>1.0332425340268629</v>
          </cell>
          <cell r="R31">
            <v>8787.8060000000005</v>
          </cell>
          <cell r="S31">
            <v>2066.9798492600003</v>
          </cell>
          <cell r="T31">
            <v>1863.8387920728251</v>
          </cell>
          <cell r="U31">
            <v>-2.9003023970253992</v>
          </cell>
          <cell r="V31">
            <v>-6.075652547932302</v>
          </cell>
          <cell r="W31">
            <v>3.1753501509068971</v>
          </cell>
          <cell r="Y31">
            <v>-185.54504766221407</v>
          </cell>
          <cell r="Z31">
            <v>-388.68610484938927</v>
          </cell>
          <cell r="AA31">
            <v>203.14105718717519</v>
          </cell>
        </row>
        <row r="32">
          <cell r="B32" t="str">
            <v xml:space="preserve">    Пар технологический</v>
          </cell>
          <cell r="C32" t="str">
            <v xml:space="preserve">  Гкал</v>
          </cell>
          <cell r="E32">
            <v>1.9341587925676962</v>
          </cell>
          <cell r="G32">
            <v>114.72536660136558</v>
          </cell>
          <cell r="H32">
            <v>221.89707654258353</v>
          </cell>
          <cell r="I32">
            <v>7.1487460226347794</v>
          </cell>
          <cell r="J32">
            <v>121999</v>
          </cell>
          <cell r="K32">
            <v>13996.38</v>
          </cell>
          <cell r="L32">
            <v>123736.60957606699</v>
          </cell>
          <cell r="M32">
            <v>14195.727895624328</v>
          </cell>
          <cell r="N32">
            <v>1.7022751920378125</v>
          </cell>
          <cell r="O32">
            <v>147.33457604084407</v>
          </cell>
          <cell r="P32">
            <v>250.80399372373753</v>
          </cell>
          <cell r="Q32">
            <v>8.0205946186036954</v>
          </cell>
          <cell r="R32">
            <v>108902</v>
          </cell>
          <cell r="S32">
            <v>16045.03</v>
          </cell>
          <cell r="T32">
            <v>12493.821873621915</v>
          </cell>
          <cell r="U32">
            <v>28.906917181154</v>
          </cell>
          <cell r="V32">
            <v>-26.602931079635514</v>
          </cell>
          <cell r="W32">
            <v>55.509848260789497</v>
          </cell>
          <cell r="Y32">
            <v>1849.3021043756726</v>
          </cell>
          <cell r="Z32">
            <v>-1701.906022002413</v>
          </cell>
          <cell r="AA32">
            <v>3551.2081263780856</v>
          </cell>
        </row>
        <row r="33">
          <cell r="B33" t="str">
            <v xml:space="preserve">    Вода мехочищенная на технологию</v>
          </cell>
          <cell r="C33" t="str">
            <v>м3</v>
          </cell>
          <cell r="E33">
            <v>8.2967685005556255</v>
          </cell>
          <cell r="G33">
            <v>418.79935984321548</v>
          </cell>
          <cell r="H33">
            <v>3.4746813368000509</v>
          </cell>
          <cell r="I33">
            <v>0.1119420533762903</v>
          </cell>
          <cell r="J33">
            <v>523.32696994104663</v>
          </cell>
          <cell r="K33">
            <v>219.16900000000001</v>
          </cell>
          <cell r="L33">
            <v>530.78062082657584</v>
          </cell>
          <cell r="M33">
            <v>222.29058421935443</v>
          </cell>
          <cell r="N33">
            <v>8.2220413859423083</v>
          </cell>
          <cell r="O33">
            <v>627.84</v>
          </cell>
          <cell r="P33">
            <v>5.1621264637500186</v>
          </cell>
          <cell r="Q33">
            <v>0.16508239410777162</v>
          </cell>
          <cell r="R33">
            <v>526</v>
          </cell>
          <cell r="S33">
            <v>330.24384000000003</v>
          </cell>
          <cell r="T33">
            <v>220.28846327753135</v>
          </cell>
          <cell r="U33">
            <v>1.6874451269499677</v>
          </cell>
          <cell r="V33">
            <v>-3.1295667762987867E-2</v>
          </cell>
          <cell r="W33">
            <v>1.718740794712956</v>
          </cell>
          <cell r="Y33">
            <v>107.95325578064561</v>
          </cell>
          <cell r="Z33">
            <v>-2.0021209418230796</v>
          </cell>
          <cell r="AA33">
            <v>109.95537672246869</v>
          </cell>
        </row>
        <row r="34">
          <cell r="B34" t="str">
            <v>Услуги вспомогательных производств</v>
          </cell>
          <cell r="H34">
            <v>701.20489568140022</v>
          </cell>
          <cell r="I34">
            <v>22.590363907261604</v>
          </cell>
          <cell r="K34">
            <v>44229.2</v>
          </cell>
          <cell r="M34">
            <v>44859.148454182257</v>
          </cell>
          <cell r="P34">
            <v>245.32308185651826</v>
          </cell>
          <cell r="Q34">
            <v>7.8453176161342588</v>
          </cell>
          <cell r="S34">
            <v>15694.392061460007</v>
          </cell>
          <cell r="T34">
            <v>44229.2</v>
          </cell>
          <cell r="U34">
            <v>-455.88181382488199</v>
          </cell>
          <cell r="X34">
            <v>-455.88181382488199</v>
          </cell>
          <cell r="Y34">
            <v>-29164.756392722251</v>
          </cell>
          <cell r="AB34">
            <v>-629.94845418226032</v>
          </cell>
          <cell r="AC34">
            <v>-28534.807938539991</v>
          </cell>
        </row>
        <row r="35">
          <cell r="B35" t="str">
            <v xml:space="preserve"> в т.ч. сальдо по давальческому сырью</v>
          </cell>
          <cell r="H35">
            <v>0</v>
          </cell>
          <cell r="I35">
            <v>0</v>
          </cell>
          <cell r="M35">
            <v>0</v>
          </cell>
          <cell r="P35">
            <v>0</v>
          </cell>
          <cell r="Q35">
            <v>0</v>
          </cell>
          <cell r="T35">
            <v>0</v>
          </cell>
          <cell r="U35">
            <v>0</v>
          </cell>
          <cell r="X35">
            <v>0</v>
          </cell>
          <cell r="Y35">
            <v>0</v>
          </cell>
          <cell r="AB35">
            <v>0</v>
          </cell>
          <cell r="AC35">
            <v>0</v>
          </cell>
        </row>
        <row r="36">
          <cell r="B36" t="str">
            <v>Зарплата основных производ. рабочих</v>
          </cell>
          <cell r="H36">
            <v>409.23964740947429</v>
          </cell>
          <cell r="I36">
            <v>13.184266991284611</v>
          </cell>
          <cell r="K36">
            <v>25813.200000000001</v>
          </cell>
          <cell r="M36">
            <v>26180.852714439727</v>
          </cell>
          <cell r="P36">
            <v>504.28781021402625</v>
          </cell>
          <cell r="Q36">
            <v>16.126888718069274</v>
          </cell>
          <cell r="S36">
            <v>32261.5</v>
          </cell>
          <cell r="T36">
            <v>25813.200000000001</v>
          </cell>
          <cell r="U36">
            <v>95.048162804551964</v>
          </cell>
          <cell r="X36">
            <v>95.048162804551964</v>
          </cell>
          <cell r="Y36">
            <v>6080.6472855602733</v>
          </cell>
          <cell r="AB36">
            <v>-367.65271443972597</v>
          </cell>
          <cell r="AC36">
            <v>6448.2999999999993</v>
          </cell>
        </row>
        <row r="37">
          <cell r="B37" t="str">
            <v>Отчисления на соц.нужды</v>
          </cell>
          <cell r="H37">
            <v>146.75787938360074</v>
          </cell>
          <cell r="I37">
            <v>4.7280244646778593</v>
          </cell>
          <cell r="K37">
            <v>9256.9</v>
          </cell>
          <cell r="M37">
            <v>9388.7443436806407</v>
          </cell>
          <cell r="P37">
            <v>188.27849523512381</v>
          </cell>
          <cell r="Q37">
            <v>6.0210583701670553</v>
          </cell>
          <cell r="S37">
            <v>12045</v>
          </cell>
          <cell r="T37">
            <v>9256.9</v>
          </cell>
          <cell r="U37">
            <v>41.520615851523075</v>
          </cell>
          <cell r="X37">
            <v>41.520615851523075</v>
          </cell>
          <cell r="Y37">
            <v>2656.2556563193593</v>
          </cell>
          <cell r="AB37">
            <v>-131.84434368064103</v>
          </cell>
          <cell r="AC37">
            <v>2788.1000000000004</v>
          </cell>
        </row>
        <row r="38">
          <cell r="H38">
            <v>0</v>
          </cell>
          <cell r="I38">
            <v>0</v>
          </cell>
          <cell r="P38">
            <v>0</v>
          </cell>
          <cell r="Q38">
            <v>0</v>
          </cell>
          <cell r="T38">
            <v>0</v>
          </cell>
          <cell r="U38">
            <v>0</v>
          </cell>
          <cell r="X38">
            <v>0</v>
          </cell>
          <cell r="Y38">
            <v>0</v>
          </cell>
          <cell r="AB38">
            <v>0</v>
          </cell>
          <cell r="AC38">
            <v>0</v>
          </cell>
        </row>
        <row r="39">
          <cell r="B39" t="str">
            <v>ИТОГО  прямых затрат:</v>
          </cell>
          <cell r="H39">
            <v>3452.1497215064896</v>
          </cell>
          <cell r="I39">
            <v>111.21616370832764</v>
          </cell>
          <cell r="K39">
            <v>217747.79583374332</v>
          </cell>
          <cell r="M39">
            <v>220849.13810055036</v>
          </cell>
          <cell r="P39">
            <v>3543.3660584052554</v>
          </cell>
          <cell r="Q39">
            <v>113.31519214599473</v>
          </cell>
          <cell r="S39">
            <v>226684.64669952</v>
          </cell>
          <cell r="T39">
            <v>216333.20742853996</v>
          </cell>
          <cell r="U39">
            <v>91.216336898765235</v>
          </cell>
          <cell r="V39">
            <v>-52.935021171096608</v>
          </cell>
          <cell r="W39">
            <v>463.46439323866906</v>
          </cell>
          <cell r="X39">
            <v>-319.31303516880695</v>
          </cell>
          <cell r="Y39">
            <v>5835.5085989696436</v>
          </cell>
          <cell r="Z39">
            <v>-3386.48515970779</v>
          </cell>
          <cell r="AA39">
            <v>29649.847209520049</v>
          </cell>
          <cell r="AB39">
            <v>-1129.4455123026273</v>
          </cell>
          <cell r="AC39">
            <v>-19298.407938539989</v>
          </cell>
        </row>
        <row r="40">
          <cell r="B40" t="str">
            <v>Маржинальная прибыль</v>
          </cell>
          <cell r="H40">
            <v>2392.7306990864995</v>
          </cell>
          <cell r="I40">
            <v>77.085396233456819</v>
          </cell>
          <cell r="P40">
            <v>1425.7049941104901</v>
          </cell>
          <cell r="Q40">
            <v>45.593380048304766</v>
          </cell>
        </row>
        <row r="41">
          <cell r="B41" t="str">
            <v>Маржинальная рентабельность</v>
          </cell>
          <cell r="H41">
            <v>69.311324598121189</v>
          </cell>
          <cell r="I41">
            <v>69.311324598121189</v>
          </cell>
          <cell r="K41">
            <v>65.728933612506182</v>
          </cell>
          <cell r="M41">
            <v>65.063051776846791</v>
          </cell>
          <cell r="P41">
            <v>40.235893515110035</v>
          </cell>
          <cell r="Q41">
            <v>40.235893515110035</v>
          </cell>
          <cell r="S41">
            <v>37.450000208002521</v>
          </cell>
        </row>
        <row r="42">
          <cell r="B42" t="str">
            <v>Общепроизводственные расходы</v>
          </cell>
          <cell r="H42">
            <v>834.44558944765049</v>
          </cell>
          <cell r="I42">
            <v>26.882912031174307</v>
          </cell>
          <cell r="K42">
            <v>52475.8</v>
          </cell>
          <cell r="M42">
            <v>52322.642329018963</v>
          </cell>
          <cell r="P42">
            <v>1001.1018126318692</v>
          </cell>
          <cell r="Q42">
            <v>32.014768552346311</v>
          </cell>
          <cell r="S42">
            <v>64044.86778</v>
          </cell>
          <cell r="T42">
            <v>52475.8</v>
          </cell>
          <cell r="U42">
            <v>166.65622318421867</v>
          </cell>
          <cell r="X42">
            <v>166.65622318421867</v>
          </cell>
          <cell r="Y42">
            <v>11722.225450981037</v>
          </cell>
          <cell r="AB42">
            <v>153.1576709810397</v>
          </cell>
          <cell r="AC42">
            <v>11569.067779999998</v>
          </cell>
        </row>
        <row r="43">
          <cell r="B43" t="str">
            <v>Производственная себестоимость :</v>
          </cell>
          <cell r="H43">
            <v>4286.5953109541406</v>
          </cell>
          <cell r="I43">
            <v>138.09907573950196</v>
          </cell>
          <cell r="K43">
            <v>270223.59583374334</v>
          </cell>
          <cell r="M43">
            <v>273171.78042956931</v>
          </cell>
          <cell r="P43">
            <v>4544.4678710371245</v>
          </cell>
          <cell r="Q43">
            <v>145.32996069834104</v>
          </cell>
          <cell r="S43">
            <v>290729.51447952003</v>
          </cell>
          <cell r="T43">
            <v>268809.00742853998</v>
          </cell>
          <cell r="U43">
            <v>257.87256008298391</v>
          </cell>
          <cell r="V43">
            <v>-52.935021171096608</v>
          </cell>
          <cell r="W43">
            <v>463.46439323866906</v>
          </cell>
          <cell r="X43">
            <v>-152.65681198458827</v>
          </cell>
          <cell r="Y43">
            <v>17557.734049950683</v>
          </cell>
          <cell r="Z43">
            <v>-3386.48515970779</v>
          </cell>
          <cell r="AA43">
            <v>29649.847209520049</v>
          </cell>
          <cell r="AB43">
            <v>-976.28784132158762</v>
          </cell>
          <cell r="AC43">
            <v>-7729.3401585399915</v>
          </cell>
        </row>
        <row r="44">
          <cell r="B44" t="str">
            <v>Производственная себестоимость с.н.:</v>
          </cell>
          <cell r="H44">
            <v>3181.5525251011545</v>
          </cell>
          <cell r="I44">
            <v>102.49847052516607</v>
          </cell>
          <cell r="K44">
            <v>4246.1000000000004</v>
          </cell>
          <cell r="M44">
            <v>4043.4351041510577</v>
          </cell>
          <cell r="P44">
            <v>4074.8288614367762</v>
          </cell>
          <cell r="Q44">
            <v>130.31112444633118</v>
          </cell>
          <cell r="S44">
            <v>5178.7</v>
          </cell>
          <cell r="T44">
            <v>4246.1000000000004</v>
          </cell>
          <cell r="X44">
            <v>-11.813690126577342</v>
          </cell>
          <cell r="Y44">
            <v>1135.2648958489422</v>
          </cell>
          <cell r="AC44">
            <v>1135.2648958489422</v>
          </cell>
        </row>
        <row r="45">
          <cell r="B45" t="str">
            <v>Производственная себестоимость :</v>
          </cell>
          <cell r="H45">
            <v>4307.9278382696757</v>
          </cell>
          <cell r="I45">
            <v>138.78633499580141</v>
          </cell>
          <cell r="K45">
            <v>265977.49583374336</v>
          </cell>
          <cell r="M45">
            <v>269128.34532541822</v>
          </cell>
          <cell r="P45">
            <v>4553.9867082260826</v>
          </cell>
          <cell r="Q45">
            <v>145.63436866728759</v>
          </cell>
          <cell r="S45">
            <v>285550.81447952002</v>
          </cell>
          <cell r="T45">
            <v>264562.90742854</v>
          </cell>
          <cell r="U45">
            <v>246.05886995640685</v>
          </cell>
          <cell r="V45">
            <v>-52.935021171096608</v>
          </cell>
          <cell r="W45">
            <v>463.46439323866906</v>
          </cell>
          <cell r="X45">
            <v>-164.47050211116562</v>
          </cell>
          <cell r="Y45">
            <v>16422.469154101796</v>
          </cell>
          <cell r="Z45">
            <v>-3386.48515970779</v>
          </cell>
          <cell r="AA45">
            <v>29649.847209520049</v>
          </cell>
          <cell r="AB45">
            <v>-976.28784132158762</v>
          </cell>
          <cell r="AC45">
            <v>-8864.6050543889341</v>
          </cell>
        </row>
        <row r="46">
          <cell r="B46" t="str">
            <v>Производственная рентабельность</v>
          </cell>
          <cell r="H46">
            <v>36.352512812598455</v>
          </cell>
          <cell r="I46">
            <v>36.352512812598462</v>
          </cell>
          <cell r="K46">
            <v>33.545369673056989</v>
          </cell>
          <cell r="M46">
            <v>33.447286025804992</v>
          </cell>
          <cell r="P46">
            <v>9.3432981270416473</v>
          </cell>
          <cell r="Q46">
            <v>9.3432981270416438</v>
          </cell>
          <cell r="S46">
            <v>7.1711098605878334</v>
          </cell>
        </row>
        <row r="47">
          <cell r="B47" t="str">
            <v>Общехозяйственные расходы</v>
          </cell>
          <cell r="H47">
            <v>474.10489558059908</v>
          </cell>
          <cell r="I47">
            <v>15.273997924632702</v>
          </cell>
          <cell r="K47">
            <v>29271.9</v>
          </cell>
          <cell r="M47">
            <v>29728.026837940182</v>
          </cell>
          <cell r="P47">
            <v>641.9034557571606</v>
          </cell>
          <cell r="Q47">
            <v>20.527772809630974</v>
          </cell>
          <cell r="S47">
            <v>40249.580500000004</v>
          </cell>
          <cell r="T47">
            <v>29271.9</v>
          </cell>
          <cell r="U47">
            <v>167.79856017656152</v>
          </cell>
          <cell r="X47">
            <v>167.79856017656152</v>
          </cell>
          <cell r="Y47">
            <v>10521.553662059821</v>
          </cell>
          <cell r="AB47">
            <v>-456.12683794018085</v>
          </cell>
          <cell r="AC47">
            <v>10977.680500000002</v>
          </cell>
        </row>
        <row r="48">
          <cell r="B48" t="str">
            <v>Коммерческие расходы</v>
          </cell>
          <cell r="H48">
            <v>1982.7166212622324</v>
          </cell>
          <cell r="I48">
            <v>63.876179808705942</v>
          </cell>
          <cell r="K48">
            <v>122415.7</v>
          </cell>
          <cell r="M48">
            <v>124323.23200698396</v>
          </cell>
          <cell r="P48">
            <v>561.7529483212096</v>
          </cell>
          <cell r="Q48">
            <v>17.964597004196023</v>
          </cell>
          <cell r="S48">
            <v>35223.864760000004</v>
          </cell>
          <cell r="T48">
            <v>122415.7</v>
          </cell>
          <cell r="U48">
            <v>-1420.9636729410227</v>
          </cell>
          <cell r="X48">
            <v>-1420.9636729410227</v>
          </cell>
          <cell r="Y48">
            <v>-89099.367246983951</v>
          </cell>
          <cell r="AB48">
            <v>-1907.5320069839654</v>
          </cell>
          <cell r="AC48">
            <v>-87191.835239999986</v>
          </cell>
        </row>
        <row r="49">
          <cell r="B49" t="str">
            <v>Коммерч. расходы без ж/д тарифа по экспорту 2002г.</v>
          </cell>
          <cell r="H49">
            <v>1052.5449698257569</v>
          </cell>
          <cell r="I49">
            <v>33.909309594901963</v>
          </cell>
          <cell r="K49">
            <v>64985.599999999999</v>
          </cell>
          <cell r="P49">
            <v>556.52094588689488</v>
          </cell>
          <cell r="Q49">
            <v>17.797280009174763</v>
          </cell>
          <cell r="S49">
            <v>34895.800000000003</v>
          </cell>
        </row>
        <row r="50">
          <cell r="B50" t="str">
            <v>Полная себестоимость:</v>
          </cell>
          <cell r="H50">
            <v>6764.7493551125071</v>
          </cell>
          <cell r="I50">
            <v>217.93651272914005</v>
          </cell>
          <cell r="K50">
            <v>417665.0958337434</v>
          </cell>
          <cell r="M50">
            <v>423179.60417034233</v>
          </cell>
          <cell r="P50">
            <v>5757.6431123044522</v>
          </cell>
          <cell r="Q50">
            <v>184.12673848111456</v>
          </cell>
          <cell r="S50">
            <v>361024.25973952003</v>
          </cell>
          <cell r="T50">
            <v>416250.50742854003</v>
          </cell>
          <cell r="U50">
            <v>-1007.106242808055</v>
          </cell>
          <cell r="V50">
            <v>-52.935021171096608</v>
          </cell>
          <cell r="W50">
            <v>463.46439323866906</v>
          </cell>
          <cell r="X50">
            <v>-1417.6356148756267</v>
          </cell>
          <cell r="Y50">
            <v>-62155.344430822297</v>
          </cell>
          <cell r="Z50">
            <v>-3386.48515970779</v>
          </cell>
          <cell r="AA50">
            <v>29649.847209520049</v>
          </cell>
          <cell r="AB50">
            <v>-3339.9466862457339</v>
          </cell>
          <cell r="AC50">
            <v>-85078.759794388912</v>
          </cell>
        </row>
        <row r="51">
          <cell r="B51" t="str">
            <v>Полная себестоимость с учет. ж/д тарифа :</v>
          </cell>
          <cell r="H51">
            <v>5834.5777036760319</v>
          </cell>
          <cell r="I51">
            <v>187.96964251533609</v>
          </cell>
          <cell r="P51">
            <v>5757.6431123044522</v>
          </cell>
          <cell r="Q51">
            <v>184.12673848111456</v>
          </cell>
        </row>
        <row r="52">
          <cell r="B52" t="str">
            <v>Оптовая цена</v>
          </cell>
          <cell r="H52">
            <v>5844.8804205929891</v>
          </cell>
          <cell r="I52">
            <v>188.30155994178446</v>
          </cell>
          <cell r="K52">
            <v>360871.1</v>
          </cell>
          <cell r="M52">
            <v>364540.32717163133</v>
          </cell>
          <cell r="P52">
            <v>4969.0710525157456</v>
          </cell>
          <cell r="Q52">
            <v>158.9085721942995</v>
          </cell>
          <cell r="S52">
            <v>311578.04736000003</v>
          </cell>
        </row>
        <row r="53">
          <cell r="B53" t="str">
            <v>Прибыль</v>
          </cell>
          <cell r="H53">
            <v>-919.86893451951801</v>
          </cell>
          <cell r="I53">
            <v>-29.634952787355587</v>
          </cell>
          <cell r="K53">
            <v>-56793.995833743422</v>
          </cell>
          <cell r="M53">
            <v>-58639.276998710993</v>
          </cell>
          <cell r="P53">
            <v>-788.57205978870661</v>
          </cell>
          <cell r="Q53">
            <v>-25.218166286815062</v>
          </cell>
          <cell r="S53">
            <v>-49446.212379520002</v>
          </cell>
        </row>
        <row r="54">
          <cell r="B54" t="str">
            <v>Рентабельность</v>
          </cell>
          <cell r="H54">
            <v>-13.597975124153278</v>
          </cell>
          <cell r="I54">
            <v>-13.597975124153269</v>
          </cell>
          <cell r="K54">
            <v>-13.597975124153288</v>
          </cell>
          <cell r="M54">
            <v>-13.856829681968073</v>
          </cell>
          <cell r="P54">
            <v>-13.696091341672039</v>
          </cell>
          <cell r="Q54">
            <v>-13.696091341672044</v>
          </cell>
          <cell r="S54">
            <v>-13.696091341672044</v>
          </cell>
        </row>
        <row r="55">
          <cell r="B55" t="str">
            <v>в т.ч.</v>
          </cell>
        </row>
        <row r="56">
          <cell r="B56" t="str">
            <v xml:space="preserve"> - внешний рынок</v>
          </cell>
        </row>
        <row r="57">
          <cell r="B57" t="str">
            <v>Цеховая себестоимость внешнего рынка</v>
          </cell>
          <cell r="H57">
            <v>3739.1616483969169</v>
          </cell>
          <cell r="I57">
            <v>120.46268197155017</v>
          </cell>
          <cell r="K57">
            <v>218751.8</v>
          </cell>
          <cell r="P57">
            <v>4552.5547097436365</v>
          </cell>
          <cell r="Q57">
            <v>145.58857402442075</v>
          </cell>
          <cell r="S57">
            <v>261295.243332149</v>
          </cell>
        </row>
        <row r="58">
          <cell r="B58" t="str">
            <v>Общехозяйственные расходы</v>
          </cell>
          <cell r="H58">
            <v>642.80403193687846</v>
          </cell>
          <cell r="I58">
            <v>20.708892781471601</v>
          </cell>
          <cell r="K58">
            <v>37605.9</v>
          </cell>
          <cell r="P58">
            <v>640.18510569065086</v>
          </cell>
          <cell r="Q58">
            <v>20.472820776803673</v>
          </cell>
          <cell r="S58">
            <v>36743.616196646617</v>
          </cell>
        </row>
        <row r="59">
          <cell r="B59" t="str">
            <v>Коммерческие расходы</v>
          </cell>
          <cell r="H59">
            <v>2074.1894846238392</v>
          </cell>
          <cell r="I59">
            <v>66.823114839685545</v>
          </cell>
          <cell r="K59">
            <v>121346.10000000002</v>
          </cell>
          <cell r="M59">
            <v>119048.72772683065</v>
          </cell>
          <cell r="P59">
            <v>548.90417856514387</v>
          </cell>
          <cell r="Q59">
            <v>17.553699346502842</v>
          </cell>
          <cell r="S59">
            <v>31504.52</v>
          </cell>
        </row>
        <row r="60">
          <cell r="B60" t="str">
            <v>Себестоимость внешнего рынка</v>
          </cell>
          <cell r="H60">
            <v>6456.155164957634</v>
          </cell>
          <cell r="I60">
            <v>207.99468959270729</v>
          </cell>
          <cell r="K60">
            <v>377703.8</v>
          </cell>
          <cell r="P60">
            <v>5741.6439939994316</v>
          </cell>
          <cell r="Q60">
            <v>183.61509414772726</v>
          </cell>
          <cell r="S60">
            <v>329543.3795287956</v>
          </cell>
        </row>
        <row r="61">
          <cell r="B61" t="str">
            <v>Цена внешнего рынка</v>
          </cell>
          <cell r="H61">
            <v>5895.6393614675508</v>
          </cell>
          <cell r="I61">
            <v>189.93683509882572</v>
          </cell>
          <cell r="K61">
            <v>344912</v>
          </cell>
          <cell r="M61">
            <v>338381.98984323855</v>
          </cell>
          <cell r="P61">
            <v>4925.5078377497803</v>
          </cell>
          <cell r="Q61">
            <v>157.51544092580045</v>
          </cell>
          <cell r="S61">
            <v>282701</v>
          </cell>
        </row>
        <row r="62">
          <cell r="B62" t="str">
            <v>Рентабельность внешнего рынка</v>
          </cell>
          <cell r="H62">
            <v>-8.6818824698083503</v>
          </cell>
          <cell r="I62">
            <v>-8.6818824698083574</v>
          </cell>
          <cell r="K62">
            <v>-8.6818824698083503</v>
          </cell>
          <cell r="P62">
            <v>-14.214328807264815</v>
          </cell>
          <cell r="Q62">
            <v>-14.21432880726482</v>
          </cell>
          <cell r="S62">
            <v>-14.214328807264812</v>
          </cell>
        </row>
        <row r="63">
          <cell r="B63" t="str">
            <v xml:space="preserve"> - внутренний рынок</v>
          </cell>
        </row>
        <row r="64">
          <cell r="B64" t="str">
            <v>Цеховая себестоимость внутреннего рынка</v>
          </cell>
          <cell r="H64">
            <v>2917.5544233441406</v>
          </cell>
          <cell r="I64">
            <v>93.993377040726187</v>
          </cell>
          <cell r="K64">
            <v>9448.5</v>
          </cell>
          <cell r="P64">
            <v>4659.862626710209</v>
          </cell>
          <cell r="Q64">
            <v>149.02023110681833</v>
          </cell>
          <cell r="S64">
            <v>24735.389597850601</v>
          </cell>
        </row>
        <row r="65">
          <cell r="B65" t="str">
            <v>Общехозяйственные расходы</v>
          </cell>
          <cell r="H65">
            <v>638.78338737069623</v>
          </cell>
          <cell r="I65">
            <v>20.579361706530161</v>
          </cell>
          <cell r="K65">
            <v>2068.6999999999998</v>
          </cell>
          <cell r="P65">
            <v>597.47408716358518</v>
          </cell>
          <cell r="Q65">
            <v>19.106942346133202</v>
          </cell>
          <cell r="S65">
            <v>3171.5</v>
          </cell>
        </row>
        <row r="66">
          <cell r="B66" t="str">
            <v>Коммерческие расходы</v>
          </cell>
          <cell r="H66">
            <v>424.76455148988737</v>
          </cell>
          <cell r="I66">
            <v>13.684424983565959</v>
          </cell>
          <cell r="K66">
            <v>1375.6000000000001</v>
          </cell>
          <cell r="M66">
            <v>2254.7266969275902</v>
          </cell>
          <cell r="P66">
            <v>660.48331129565759</v>
          </cell>
          <cell r="Q66">
            <v>21.121947914795573</v>
          </cell>
          <cell r="S66">
            <v>3505.9643033533844</v>
          </cell>
        </row>
        <row r="67">
          <cell r="B67" t="str">
            <v>Себестоимость внутреннего рынка</v>
          </cell>
          <cell r="H67">
            <v>3981.1023622047246</v>
          </cell>
          <cell r="I67">
            <v>128.25716373082233</v>
          </cell>
          <cell r="K67">
            <v>12892.800000000001</v>
          </cell>
          <cell r="P67">
            <v>5917.8200251694525</v>
          </cell>
          <cell r="Q67">
            <v>189.24912136774714</v>
          </cell>
          <cell r="S67">
            <v>31412.853901203984</v>
          </cell>
        </row>
        <row r="68">
          <cell r="B68" t="str">
            <v>Цена внутреннего рынка</v>
          </cell>
          <cell r="H68">
            <v>4927.9295970356652</v>
          </cell>
          <cell r="I68">
            <v>158.76061846120055</v>
          </cell>
          <cell r="K68">
            <v>15959.1</v>
          </cell>
          <cell r="M68">
            <v>26158.337328392776</v>
          </cell>
          <cell r="P68">
            <v>5440.1032670331442</v>
          </cell>
          <cell r="Q68">
            <v>173.97196248906761</v>
          </cell>
          <cell r="S68">
            <v>28877.04736</v>
          </cell>
        </row>
        <row r="69">
          <cell r="B69" t="str">
            <v>Рентабельность внутреннего рынка</v>
          </cell>
          <cell r="H69">
            <v>23.783041697691743</v>
          </cell>
          <cell r="I69">
            <v>23.783041697691726</v>
          </cell>
          <cell r="K69">
            <v>23.783041697691729</v>
          </cell>
          <cell r="P69">
            <v>-8.0725124472272061</v>
          </cell>
          <cell r="Q69">
            <v>-8.0725124472272167</v>
          </cell>
          <cell r="S69">
            <v>-8.0725124472271883</v>
          </cell>
        </row>
        <row r="71">
          <cell r="G71" t="str">
            <v>Руководитель СЭ ДОП</v>
          </cell>
          <cell r="N71" t="str">
            <v>Петрусенко Г.А.</v>
          </cell>
        </row>
        <row r="72">
          <cell r="S72">
            <v>360956.23342999956</v>
          </cell>
        </row>
        <row r="73">
          <cell r="G73" t="str">
            <v>И.о.начальника производства ФП</v>
          </cell>
          <cell r="N73" t="str">
            <v>Чикавинский А.И.</v>
          </cell>
          <cell r="S73">
            <v>-68.026309520471841</v>
          </cell>
        </row>
        <row r="76">
          <cell r="B76" t="str">
            <v>Предприятие: Фанерное производство</v>
          </cell>
        </row>
        <row r="77">
          <cell r="B77" t="str">
            <v>Период: фактические показатели за 1 полугодие 2003 года к 1 полугодию 2002 года.</v>
          </cell>
        </row>
        <row r="80">
          <cell r="C80" t="str">
            <v>Доходы (расходы),тыс.руб.</v>
          </cell>
          <cell r="G80" t="str">
            <v>Абсолютное отклонение от 1 п/г 2002 г.,тыс.руб.</v>
          </cell>
          <cell r="M80" t="str">
            <v>Относит.</v>
          </cell>
        </row>
        <row r="81">
          <cell r="B81" t="str">
            <v>Наименование позиции</v>
          </cell>
          <cell r="D81" t="str">
            <v xml:space="preserve">Структура </v>
          </cell>
          <cell r="F81" t="str">
            <v xml:space="preserve">Структура </v>
          </cell>
          <cell r="H81" t="str">
            <v>В том числе за счет:</v>
          </cell>
          <cell r="M81" t="str">
            <v>отклонение</v>
          </cell>
        </row>
        <row r="82">
          <cell r="C82" t="str">
            <v>1 п/г 2002г.</v>
          </cell>
          <cell r="D82" t="str">
            <v>затрат</v>
          </cell>
          <cell r="E82" t="str">
            <v>1 п/г 2003г.</v>
          </cell>
          <cell r="F82" t="str">
            <v>затрат</v>
          </cell>
          <cell r="G82" t="str">
            <v>Всего</v>
          </cell>
          <cell r="H82" t="str">
            <v>Курса</v>
          </cell>
          <cell r="I82" t="str">
            <v>Цены</v>
          </cell>
          <cell r="J82" t="str">
            <v>Объема</v>
          </cell>
          <cell r="K82" t="str">
            <v>Норм</v>
          </cell>
          <cell r="L82" t="str">
            <v>Прочие</v>
          </cell>
          <cell r="M82" t="str">
            <v>от 1 п/г2002г.,%</v>
          </cell>
        </row>
        <row r="83">
          <cell r="D83" t="str">
            <v>%</v>
          </cell>
          <cell r="F83" t="str">
            <v>%</v>
          </cell>
          <cell r="H83" t="str">
            <v>доллара</v>
          </cell>
          <cell r="I83" t="str">
            <v>и струк.сдвигов</v>
          </cell>
          <cell r="J83" t="str">
            <v>выпуска</v>
          </cell>
        </row>
        <row r="84">
          <cell r="B84">
            <v>1</v>
          </cell>
          <cell r="C84">
            <v>2</v>
          </cell>
          <cell r="E84">
            <v>3</v>
          </cell>
          <cell r="G84">
            <v>4</v>
          </cell>
          <cell r="H84">
            <v>5</v>
          </cell>
          <cell r="I84">
            <v>6</v>
          </cell>
          <cell r="J84">
            <v>7</v>
          </cell>
          <cell r="K84">
            <v>8</v>
          </cell>
          <cell r="L84">
            <v>9</v>
          </cell>
          <cell r="M84">
            <v>10</v>
          </cell>
        </row>
        <row r="86">
          <cell r="B86" t="str">
            <v>Курс доллара (справочно)</v>
          </cell>
          <cell r="C86">
            <v>31.04</v>
          </cell>
          <cell r="E86">
            <v>31.27</v>
          </cell>
          <cell r="G86">
            <v>0.23000000000000043</v>
          </cell>
          <cell r="M86">
            <v>0.7409793814433101</v>
          </cell>
        </row>
        <row r="88">
          <cell r="B88" t="str">
            <v>Стоимость товарной продукции и услуг: *</v>
          </cell>
        </row>
        <row r="89">
          <cell r="B89" t="str">
            <v>Продукция на внешний рынок</v>
          </cell>
          <cell r="C89">
            <v>344911.98522000003</v>
          </cell>
          <cell r="E89">
            <v>282700.95620000002</v>
          </cell>
          <cell r="G89">
            <v>-62211.029020000016</v>
          </cell>
          <cell r="H89">
            <v>2507.3407752559606</v>
          </cell>
          <cell r="I89">
            <v>-58187.781517249758</v>
          </cell>
          <cell r="J89">
            <v>-6530.5882780061365</v>
          </cell>
          <cell r="M89">
            <v>-18.036783784222251</v>
          </cell>
        </row>
        <row r="90">
          <cell r="B90" t="str">
            <v>Продукция на внутренний рынок</v>
          </cell>
          <cell r="C90">
            <v>15959.1268</v>
          </cell>
          <cell r="E90">
            <v>28877.04736</v>
          </cell>
          <cell r="G90">
            <v>12917.92056</v>
          </cell>
          <cell r="H90">
            <v>193.82788613177672</v>
          </cell>
          <cell r="I90">
            <v>2528.8762515082331</v>
          </cell>
          <cell r="J90">
            <v>10195.21642235999</v>
          </cell>
          <cell r="M90">
            <v>80.943780457963385</v>
          </cell>
        </row>
        <row r="91">
          <cell r="B91" t="str">
            <v>Услуги на внутренний рынок</v>
          </cell>
        </row>
        <row r="92">
          <cell r="B92" t="str">
            <v>=Стоимость товарной продукции и услуг</v>
          </cell>
          <cell r="C92">
            <v>360871.11202000006</v>
          </cell>
          <cell r="E92">
            <v>311578.00356000004</v>
          </cell>
          <cell r="G92">
            <v>-49293.108460000018</v>
          </cell>
          <cell r="H92">
            <v>2701.1686613877373</v>
          </cell>
          <cell r="I92">
            <v>-55658.905265741523</v>
          </cell>
          <cell r="J92">
            <v>3664.6281443538537</v>
          </cell>
          <cell r="M92">
            <v>-13.659477530378808</v>
          </cell>
        </row>
        <row r="94">
          <cell r="B94" t="str">
            <v>Прочая реализация</v>
          </cell>
        </row>
        <row r="95">
          <cell r="B95" t="str">
            <v>ДОХОДНАЯ ЧАСТЬ БЮДЖЕТА</v>
          </cell>
          <cell r="C95">
            <v>360871.11202000006</v>
          </cell>
          <cell r="E95">
            <v>311578.00356000004</v>
          </cell>
          <cell r="G95">
            <v>-49293.108460000018</v>
          </cell>
          <cell r="H95">
            <v>2701.1686613877373</v>
          </cell>
          <cell r="I95">
            <v>-55658.905265741523</v>
          </cell>
          <cell r="J95">
            <v>3664.6281443538537</v>
          </cell>
          <cell r="K95">
            <v>0</v>
          </cell>
          <cell r="L95">
            <v>0</v>
          </cell>
          <cell r="M95">
            <v>-13.659477530378808</v>
          </cell>
        </row>
        <row r="97">
          <cell r="B97" t="str">
            <v>ТЕКУЩИЕ ЗАТРАТЫ ПО СЕБЕСТОИМОСТИ:</v>
          </cell>
        </row>
        <row r="99">
          <cell r="B99" t="str">
            <v>Материальные затраты:</v>
          </cell>
        </row>
        <row r="100">
          <cell r="B100" t="str">
            <v>Сырьё</v>
          </cell>
          <cell r="C100">
            <v>103072.9</v>
          </cell>
          <cell r="D100">
            <v>24.684335814390124</v>
          </cell>
          <cell r="E100">
            <v>117886</v>
          </cell>
          <cell r="F100">
            <v>32.659364210948581</v>
          </cell>
          <cell r="G100">
            <v>14813.100000000006</v>
          </cell>
          <cell r="I100">
            <v>15496.346016661857</v>
          </cell>
          <cell r="J100">
            <v>1467.3458043999999</v>
          </cell>
          <cell r="K100">
            <v>-2150.5918210618511</v>
          </cell>
          <cell r="M100">
            <v>14.371478827121393</v>
          </cell>
        </row>
        <row r="101">
          <cell r="B101" t="str">
            <v>Химикаты</v>
          </cell>
          <cell r="C101">
            <v>22595.1</v>
          </cell>
          <cell r="D101">
            <v>5.411170503204298</v>
          </cell>
          <cell r="E101">
            <v>32396.799999999999</v>
          </cell>
          <cell r="F101">
            <v>8.9752717919791927</v>
          </cell>
          <cell r="G101">
            <v>9801.7000000000007</v>
          </cell>
          <cell r="I101">
            <v>10059.299999999999</v>
          </cell>
          <cell r="J101">
            <v>321.66384360000001</v>
          </cell>
          <cell r="K101">
            <v>-579.26384359999861</v>
          </cell>
          <cell r="M101">
            <v>43.379759328349962</v>
          </cell>
        </row>
        <row r="102">
          <cell r="B102" t="str">
            <v>Энергоресурсы</v>
          </cell>
          <cell r="C102">
            <v>21331.4</v>
          </cell>
          <cell r="D102">
            <v>5.1085342606163362</v>
          </cell>
          <cell r="E102">
            <v>27394</v>
          </cell>
          <cell r="F102">
            <v>7.5892864563622959</v>
          </cell>
          <cell r="G102">
            <v>6062.5999999999985</v>
          </cell>
          <cell r="I102">
            <v>6453.5</v>
          </cell>
          <cell r="J102">
            <v>303.67381040000004</v>
          </cell>
          <cell r="K102">
            <v>-694.57381040000155</v>
          </cell>
          <cell r="M102">
            <v>28.421013154317109</v>
          </cell>
        </row>
        <row r="103">
          <cell r="B103" t="str">
            <v>Топливо</v>
          </cell>
          <cell r="C103">
            <v>157.80000000000001</v>
          </cell>
          <cell r="D103">
            <v>3.7790614133402303E-2</v>
          </cell>
          <cell r="E103">
            <v>254.6</v>
          </cell>
          <cell r="F103">
            <v>7.0534873760306649E-2</v>
          </cell>
          <cell r="G103">
            <v>96.799999999999983</v>
          </cell>
          <cell r="I103">
            <v>9.468</v>
          </cell>
          <cell r="L103">
            <v>87.331999999999979</v>
          </cell>
          <cell r="M103">
            <v>61.343472750316835</v>
          </cell>
        </row>
        <row r="104">
          <cell r="B104" t="str">
            <v>Материалы</v>
          </cell>
          <cell r="C104">
            <v>9323.2000000000007</v>
          </cell>
          <cell r="D104">
            <v>2.2327595290781774</v>
          </cell>
          <cell r="E104">
            <v>13586.1</v>
          </cell>
          <cell r="F104">
            <v>3.7639192788487907</v>
          </cell>
          <cell r="G104">
            <v>4262.8999999999996</v>
          </cell>
          <cell r="I104">
            <v>559.39200000000005</v>
          </cell>
          <cell r="J104">
            <v>132.72507520000002</v>
          </cell>
          <cell r="L104">
            <v>3570.7829247999998</v>
          </cell>
          <cell r="M104">
            <v>45.723571305989367</v>
          </cell>
        </row>
        <row r="105">
          <cell r="B105" t="str">
            <v>Услуги сторонних организаций</v>
          </cell>
          <cell r="C105">
            <v>3513.7</v>
          </cell>
          <cell r="D105">
            <v>0.84147579772202563</v>
          </cell>
          <cell r="E105">
            <v>4069.1</v>
          </cell>
          <cell r="F105">
            <v>1.1273112915084986</v>
          </cell>
          <cell r="G105">
            <v>555.40000000000009</v>
          </cell>
          <cell r="I105">
            <v>210.82199999999997</v>
          </cell>
          <cell r="L105">
            <v>344.57800000000009</v>
          </cell>
          <cell r="M105">
            <v>15.806699490565506</v>
          </cell>
        </row>
        <row r="106">
          <cell r="B106" t="str">
            <v>=Материальные затраты</v>
          </cell>
          <cell r="C106">
            <v>159994.1</v>
          </cell>
          <cell r="D106">
            <v>38.316066519144364</v>
          </cell>
          <cell r="E106">
            <v>195586.6</v>
          </cell>
          <cell r="F106">
            <v>54.185687903407675</v>
          </cell>
          <cell r="G106">
            <v>35592.5</v>
          </cell>
          <cell r="I106">
            <v>32788.828016661857</v>
          </cell>
          <cell r="J106">
            <v>2225.4085335999998</v>
          </cell>
          <cell r="K106">
            <v>-3424.4294750618515</v>
          </cell>
          <cell r="L106">
            <v>4002.6929247999997</v>
          </cell>
          <cell r="M106">
            <v>22.246132826147957</v>
          </cell>
        </row>
        <row r="108">
          <cell r="B108" t="str">
            <v>Трудовые затраты:</v>
          </cell>
        </row>
        <row r="109">
          <cell r="B109" t="str">
            <v>Заработная плата</v>
          </cell>
          <cell r="C109">
            <v>41848.800000000003</v>
          </cell>
          <cell r="D109">
            <v>10.022128344397505</v>
          </cell>
          <cell r="E109">
            <v>51200</v>
          </cell>
          <cell r="F109">
            <v>14.184546490682248</v>
          </cell>
          <cell r="G109">
            <v>9351.1999999999971</v>
          </cell>
          <cell r="I109">
            <v>2510.9279999999999</v>
          </cell>
          <cell r="L109">
            <v>6840.2719999999972</v>
          </cell>
          <cell r="M109">
            <v>22.345204641471184</v>
          </cell>
        </row>
        <row r="110">
          <cell r="B110" t="str">
            <v xml:space="preserve"> - ФЗП</v>
          </cell>
          <cell r="C110">
            <v>41554.683149999997</v>
          </cell>
          <cell r="D110">
            <v>9.9516919921257561</v>
          </cell>
          <cell r="E110">
            <v>50879.464920000006</v>
          </cell>
          <cell r="F110">
            <v>14.09574483552298</v>
          </cell>
          <cell r="G110">
            <v>9324.7817700000087</v>
          </cell>
          <cell r="I110">
            <v>2493.2809889999999</v>
          </cell>
          <cell r="L110">
            <v>6831.5007810000088</v>
          </cell>
          <cell r="M110">
            <v>22.439785514283273</v>
          </cell>
        </row>
        <row r="111">
          <cell r="B111" t="str">
            <v xml:space="preserve"> - социальные выплаты</v>
          </cell>
          <cell r="C111">
            <v>18.167909999999999</v>
          </cell>
          <cell r="D111">
            <v>4.3509282409403098E-3</v>
          </cell>
          <cell r="E111">
            <v>27.856439999999996</v>
          </cell>
          <cell r="F111">
            <v>7.7174017235332147E-3</v>
          </cell>
          <cell r="G111">
            <v>9.6885299999999965</v>
          </cell>
          <cell r="I111">
            <v>1.0900745999999999</v>
          </cell>
          <cell r="L111">
            <v>8.5984553999999971</v>
          </cell>
          <cell r="M111">
            <v>53.327708030257725</v>
          </cell>
        </row>
        <row r="112">
          <cell r="B112" t="str">
            <v xml:space="preserve"> - льготный проезд</v>
          </cell>
          <cell r="C112">
            <v>275.93192999999997</v>
          </cell>
          <cell r="D112">
            <v>6.6081350403770431E-2</v>
          </cell>
          <cell r="E112">
            <v>292.72317000000004</v>
          </cell>
          <cell r="F112">
            <v>8.1096590112595388E-2</v>
          </cell>
          <cell r="G112">
            <v>16.791240000000073</v>
          </cell>
          <cell r="I112">
            <v>16.555915799999998</v>
          </cell>
          <cell r="L112">
            <v>0.23532420000007548</v>
          </cell>
          <cell r="M112">
            <v>6.0852834247925074</v>
          </cell>
        </row>
        <row r="113">
          <cell r="B113" t="str">
            <v>Отчисления на социальные нужды</v>
          </cell>
          <cell r="C113">
            <v>14910.4</v>
          </cell>
          <cell r="D113">
            <v>3.5708059123870823</v>
          </cell>
          <cell r="E113">
            <v>18824.900000000001</v>
          </cell>
          <cell r="F113">
            <v>5.2152865084461775</v>
          </cell>
          <cell r="G113">
            <v>3914.5000000000018</v>
          </cell>
          <cell r="I113">
            <v>894.62399999999991</v>
          </cell>
          <cell r="L113">
            <v>3019.876000000002</v>
          </cell>
          <cell r="M113">
            <v>26.253487498658657</v>
          </cell>
        </row>
        <row r="114">
          <cell r="B114" t="str">
            <v>=Трудовые затраты</v>
          </cell>
          <cell r="C114">
            <v>56759.200000000004</v>
          </cell>
          <cell r="D114">
            <v>13.59293425678459</v>
          </cell>
          <cell r="E114">
            <v>70024.899999999994</v>
          </cell>
          <cell r="F114">
            <v>19.399832999128424</v>
          </cell>
          <cell r="G114">
            <v>13265.69999999999</v>
          </cell>
          <cell r="I114">
            <v>3405.5519999999997</v>
          </cell>
          <cell r="J114">
            <v>0</v>
          </cell>
          <cell r="L114">
            <v>9860.1479999999992</v>
          </cell>
          <cell r="M114">
            <v>23.371893895615131</v>
          </cell>
        </row>
        <row r="116">
          <cell r="B116" t="str">
            <v>Амортизационные отчисления</v>
          </cell>
          <cell r="C116">
            <v>1153.5</v>
          </cell>
          <cell r="D116">
            <v>0.27624507859872977</v>
          </cell>
          <cell r="E116">
            <v>1666.5</v>
          </cell>
          <cell r="F116">
            <v>0.46169036575628836</v>
          </cell>
          <cell r="G116">
            <v>513</v>
          </cell>
          <cell r="L116">
            <v>513</v>
          </cell>
          <cell r="M116">
            <v>44.473342002600788</v>
          </cell>
        </row>
        <row r="117">
          <cell r="B117" t="str">
            <v>Прочие затраты</v>
          </cell>
          <cell r="C117">
            <v>76935.5</v>
          </cell>
          <cell r="D117">
            <v>18.424840264007429</v>
          </cell>
          <cell r="E117">
            <v>58454.3</v>
          </cell>
          <cell r="F117">
            <v>16.194291717388428</v>
          </cell>
          <cell r="G117">
            <v>-18481.199999999997</v>
          </cell>
          <cell r="L117">
            <v>-18481.199999999997</v>
          </cell>
          <cell r="M117">
            <v>-24.02168049859948</v>
          </cell>
        </row>
        <row r="119">
          <cell r="B119" t="str">
            <v>Коммерческие затраты:</v>
          </cell>
        </row>
        <row r="120">
          <cell r="B120" t="str">
            <v>Коммерческие затраты по внутреннему рынку</v>
          </cell>
          <cell r="C120">
            <v>1375.6000000000001</v>
          </cell>
          <cell r="D120">
            <v>0.32943452979662996</v>
          </cell>
          <cell r="E120">
            <v>3719.4</v>
          </cell>
          <cell r="F120">
            <v>1.0304297308094446</v>
          </cell>
          <cell r="G120">
            <v>2343.8000000000002</v>
          </cell>
          <cell r="I120">
            <v>1464.6733030724101</v>
          </cell>
          <cell r="J120">
            <v>879.12669692759005</v>
          </cell>
          <cell r="L120">
            <v>0</v>
          </cell>
          <cell r="M120">
            <v>170.38383250945037</v>
          </cell>
        </row>
        <row r="121">
          <cell r="B121" t="str">
            <v>Коммерческие затраты по внешнему рынку</v>
          </cell>
          <cell r="C121">
            <v>121346.10000000002</v>
          </cell>
          <cell r="D121">
            <v>29.060479351668249</v>
          </cell>
          <cell r="E121">
            <v>31504.5</v>
          </cell>
          <cell r="F121">
            <v>8.7280672835097448</v>
          </cell>
          <cell r="G121">
            <v>-89841.60000000002</v>
          </cell>
          <cell r="H121">
            <v>882.12652632638856</v>
          </cell>
          <cell r="J121">
            <v>-2297.3722731693706</v>
          </cell>
          <cell r="L121">
            <v>-88426.354253157042</v>
          </cell>
          <cell r="M121">
            <v>-74.037484517425781</v>
          </cell>
        </row>
        <row r="122">
          <cell r="B122" t="str">
            <v>=Коммерческие затраты</v>
          </cell>
          <cell r="C122">
            <v>122721.70000000003</v>
          </cell>
          <cell r="D122">
            <v>29.389913881464878</v>
          </cell>
          <cell r="E122">
            <v>35223.9</v>
          </cell>
          <cell r="F122">
            <v>9.7584970143191896</v>
          </cell>
          <cell r="G122">
            <v>-87497.800000000017</v>
          </cell>
          <cell r="H122">
            <v>882.12652632638856</v>
          </cell>
          <cell r="I122">
            <v>1464.6733030724101</v>
          </cell>
          <cell r="J122">
            <v>-1418.2455762417806</v>
          </cell>
          <cell r="K122">
            <v>0</v>
          </cell>
          <cell r="L122">
            <v>-88426.354253157042</v>
          </cell>
          <cell r="M122">
            <v>-71.297741149283297</v>
          </cell>
        </row>
        <row r="124">
          <cell r="B124" t="str">
            <v>=ТЕКУЩИЕ ЗАТРАТЫ ПО СЕБЕСТОИМОСТИ</v>
          </cell>
          <cell r="C124">
            <v>417564.00000000006</v>
          </cell>
          <cell r="D124">
            <v>100</v>
          </cell>
          <cell r="E124">
            <v>360956.2</v>
          </cell>
          <cell r="F124">
            <v>100</v>
          </cell>
          <cell r="G124">
            <v>-56607.800000000047</v>
          </cell>
          <cell r="H124">
            <v>882.12652632638856</v>
          </cell>
          <cell r="I124">
            <v>37659.053319734274</v>
          </cell>
          <cell r="J124">
            <v>807.16295735821927</v>
          </cell>
          <cell r="K124">
            <v>-3424.4294750618515</v>
          </cell>
          <cell r="L124">
            <v>-92531.713328357044</v>
          </cell>
          <cell r="M124">
            <v>-13.55667634183024</v>
          </cell>
        </row>
        <row r="126">
          <cell r="B126" t="str">
            <v>Налоги, включаемые в себестоимость</v>
          </cell>
          <cell r="F126">
            <v>0</v>
          </cell>
          <cell r="G126">
            <v>0</v>
          </cell>
        </row>
        <row r="127">
          <cell r="B127" t="str">
            <v>РАСХОДНАЯ ЧАСТЬ БЮДЖЕТА</v>
          </cell>
          <cell r="C127">
            <v>417564.00000000006</v>
          </cell>
          <cell r="D127">
            <v>100</v>
          </cell>
          <cell r="E127">
            <v>360956.2</v>
          </cell>
          <cell r="F127">
            <v>100</v>
          </cell>
          <cell r="G127">
            <v>-56607.800000000047</v>
          </cell>
          <cell r="H127">
            <v>882.12652632638856</v>
          </cell>
          <cell r="I127">
            <v>37659.053319734274</v>
          </cell>
          <cell r="J127">
            <v>807.16295735821927</v>
          </cell>
          <cell r="K127">
            <v>-3424.4294750618515</v>
          </cell>
          <cell r="L127">
            <v>-92531.713328357044</v>
          </cell>
          <cell r="M127">
            <v>-13.55667634183024</v>
          </cell>
        </row>
        <row r="128">
          <cell r="B128" t="str">
            <v>РЕЗУЛЬТАТ ПО БЮДЖЕТУ</v>
          </cell>
          <cell r="C128">
            <v>-56692.88798</v>
          </cell>
          <cell r="E128">
            <v>-49378.196439999971</v>
          </cell>
          <cell r="G128">
            <v>7314.6915400000289</v>
          </cell>
        </row>
        <row r="129">
          <cell r="B129" t="str">
            <v>Рентабельность текущей деятельности,%</v>
          </cell>
          <cell r="C129">
            <v>-13.57705357262599</v>
          </cell>
          <cell r="E129">
            <v>-13.679830527914458</v>
          </cell>
          <cell r="G129">
            <v>-0.10277695528846742</v>
          </cell>
        </row>
        <row r="130">
          <cell r="B130" t="str">
            <v>Справочно 2002 г. приведен в усл.FCA:*</v>
          </cell>
        </row>
        <row r="131">
          <cell r="B131" t="str">
            <v xml:space="preserve">Доходная часть бюджета </v>
          </cell>
          <cell r="C131">
            <v>304002.11202000006</v>
          </cell>
          <cell r="E131">
            <v>311578.00356000004</v>
          </cell>
          <cell r="G131">
            <v>7575.8915399999823</v>
          </cell>
        </row>
        <row r="132">
          <cell r="B132" t="str">
            <v xml:space="preserve">Расходная часть бюджета </v>
          </cell>
          <cell r="C132">
            <v>360695.00000000006</v>
          </cell>
          <cell r="E132">
            <v>360956.2</v>
          </cell>
          <cell r="G132">
            <v>261.19999999995343</v>
          </cell>
        </row>
        <row r="133">
          <cell r="B133" t="str">
            <v xml:space="preserve">РЕЗУЛЬТАТ ПО БЮДЖЕТУ </v>
          </cell>
          <cell r="C133">
            <v>-56692.88798</v>
          </cell>
          <cell r="E133">
            <v>-49378.196439999971</v>
          </cell>
          <cell r="G133">
            <v>7314.6915400000289</v>
          </cell>
        </row>
        <row r="134">
          <cell r="B134" t="str">
            <v>Рентабельность текущей деятельности,%</v>
          </cell>
          <cell r="C134">
            <v>-15.717680583318314</v>
          </cell>
          <cell r="E134">
            <v>-13.679830527914458</v>
          </cell>
          <cell r="G134">
            <v>2.0378500554038563</v>
          </cell>
        </row>
        <row r="135">
          <cell r="B135" t="str">
            <v xml:space="preserve"> Примечание: *Анализ доходной части с учетом влияния изменения условий отгрузки приведен в приложении№1</v>
          </cell>
        </row>
        <row r="138">
          <cell r="E138" t="str">
            <v>Руководитель СЭ ДОП</v>
          </cell>
          <cell r="I138" t="str">
            <v>Петрусенко Г.А.</v>
          </cell>
        </row>
        <row r="140">
          <cell r="E140" t="str">
            <v>И.о.начальника производства ФП</v>
          </cell>
          <cell r="I140" t="str">
            <v>Чикавинский А.И.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B2" t="str">
            <v xml:space="preserve"> АНАЛИЗ  СЕБЕСТОИМОСТИ  ЕДИНИЦЫ ТОВАРНОЙ ПРОДУКЦИИ   ЗА 2003  ГОД.</v>
          </cell>
        </row>
        <row r="4">
          <cell r="B4" t="str">
            <v>Период:  2002 год к  2003 года</v>
          </cell>
        </row>
        <row r="6">
          <cell r="B6" t="str">
            <v>Производство:  ФП ОАО"ЦКК"</v>
          </cell>
        </row>
        <row r="8">
          <cell r="B8" t="str">
            <v xml:space="preserve">Наименование продукции:  фанера </v>
          </cell>
        </row>
        <row r="10">
          <cell r="B10" t="str">
            <v>Объем производства, м3:</v>
          </cell>
          <cell r="C10" t="str">
            <v>всего</v>
          </cell>
          <cell r="D10" t="str">
            <v>в том числе:</v>
          </cell>
          <cell r="M10" t="str">
            <v>курс $, руб.</v>
          </cell>
        </row>
        <row r="11">
          <cell r="D11" t="str">
            <v>внеш.рынок</v>
          </cell>
          <cell r="F11" t="str">
            <v>внутр.рынок</v>
          </cell>
          <cell r="L11" t="str">
            <v>с.н.</v>
          </cell>
        </row>
        <row r="12">
          <cell r="B12" t="str">
            <v>2002года</v>
          </cell>
          <cell r="C12">
            <v>127002.79999999999</v>
          </cell>
          <cell r="D12">
            <v>117471.9</v>
          </cell>
          <cell r="F12">
            <v>6893.2</v>
          </cell>
          <cell r="L12">
            <v>2637.7</v>
          </cell>
          <cell r="M12">
            <v>31.74</v>
          </cell>
        </row>
        <row r="13">
          <cell r="B13" t="str">
            <v>2003года</v>
          </cell>
          <cell r="C13">
            <v>127774</v>
          </cell>
          <cell r="D13">
            <v>115628</v>
          </cell>
          <cell r="F13">
            <v>9329</v>
          </cell>
          <cell r="L13">
            <v>2817</v>
          </cell>
          <cell r="M13">
            <v>32</v>
          </cell>
        </row>
        <row r="14">
          <cell r="B14" t="str">
            <v>отклонение</v>
          </cell>
          <cell r="C14">
            <v>771.20000000001164</v>
          </cell>
          <cell r="D14">
            <v>-1843.8999999999942</v>
          </cell>
          <cell r="F14">
            <v>2435.8000000000002</v>
          </cell>
          <cell r="L14">
            <v>179.30000000000018</v>
          </cell>
          <cell r="M14">
            <v>0.26000000000000156</v>
          </cell>
        </row>
        <row r="16">
          <cell r="D16" t="str">
            <v xml:space="preserve"> АНАЛИЗ   СЕБЕСТОИМОСТИ  ЕДИНИЦЫ ТОВАРНОЙ ПРОДУКЦИИ ЗА 2003 ГОД. </v>
          </cell>
          <cell r="W16" t="str">
            <v>на весь выпуск</v>
          </cell>
        </row>
        <row r="17">
          <cell r="B17" t="str">
            <v>Наименования</v>
          </cell>
          <cell r="C17" t="str">
            <v>Ед.</v>
          </cell>
          <cell r="D17" t="str">
            <v>2002года</v>
          </cell>
          <cell r="H17" t="str">
            <v>на весь выпуск</v>
          </cell>
          <cell r="J17" t="str">
            <v>факт  2002 года пересчитанный на фактический выпуск 2003 года</v>
          </cell>
          <cell r="L17" t="str">
            <v>ож. 2003 года</v>
          </cell>
          <cell r="P17" t="str">
            <v>отчет на весь выпуск</v>
          </cell>
          <cell r="R17" t="str">
            <v>отчет по плановым ценам</v>
          </cell>
          <cell r="S17" t="str">
            <v>Отклонение  всего</v>
          </cell>
          <cell r="T17" t="str">
            <v>В ТОМ ЧИСЛЕ ЗА СЧЕТ</v>
          </cell>
          <cell r="W17" t="str">
            <v>Отклонение  всего</v>
          </cell>
          <cell r="X17" t="str">
            <v>В ТОМ ЧИСЛЕ ЗА СЧЕТ</v>
          </cell>
        </row>
        <row r="18">
          <cell r="C18" t="str">
            <v xml:space="preserve">   измер.</v>
          </cell>
          <cell r="D18" t="str">
            <v xml:space="preserve">кол-во </v>
          </cell>
          <cell r="E18" t="str">
            <v>цена</v>
          </cell>
          <cell r="F18" t="str">
            <v>сумма</v>
          </cell>
          <cell r="G18" t="str">
            <v>USD</v>
          </cell>
          <cell r="H18" t="str">
            <v xml:space="preserve">кол-во </v>
          </cell>
          <cell r="I18" t="str">
            <v>сумма</v>
          </cell>
          <cell r="J18" t="str">
            <v xml:space="preserve">кол-во </v>
          </cell>
          <cell r="K18" t="str">
            <v>сумма</v>
          </cell>
          <cell r="L18" t="str">
            <v xml:space="preserve">кол-во </v>
          </cell>
          <cell r="M18" t="str">
            <v>цена</v>
          </cell>
          <cell r="N18" t="str">
            <v>сумма</v>
          </cell>
          <cell r="O18" t="str">
            <v>USD</v>
          </cell>
          <cell r="P18" t="str">
            <v xml:space="preserve">кол-во </v>
          </cell>
          <cell r="Q18" t="str">
            <v>сумма</v>
          </cell>
          <cell r="R18" t="str">
            <v>сумма</v>
          </cell>
          <cell r="T18" t="str">
            <v xml:space="preserve">НОРМ </v>
          </cell>
          <cell r="U18" t="str">
            <v>ЦЕН</v>
          </cell>
          <cell r="V18" t="str">
            <v>ПРОЧИЕ</v>
          </cell>
          <cell r="X18" t="str">
            <v xml:space="preserve">НОРМ </v>
          </cell>
          <cell r="Y18" t="str">
            <v>ЦЕН</v>
          </cell>
          <cell r="Z18" t="str">
            <v>ОБЪЕМОВ</v>
          </cell>
          <cell r="AA18" t="str">
            <v>ПРОЧИЕ</v>
          </cell>
        </row>
        <row r="19">
          <cell r="E19" t="str">
            <v>руб.-коп.</v>
          </cell>
          <cell r="F19" t="str">
            <v>руб.-коп.</v>
          </cell>
          <cell r="G19" t="str">
            <v>$$</v>
          </cell>
          <cell r="I19" t="str">
            <v>т.р.</v>
          </cell>
          <cell r="K19" t="str">
            <v>т.р.</v>
          </cell>
          <cell r="M19" t="str">
            <v>руб.-коп.</v>
          </cell>
          <cell r="N19" t="str">
            <v>руб.-коп.</v>
          </cell>
          <cell r="O19" t="str">
            <v>$$</v>
          </cell>
          <cell r="Q19" t="str">
            <v>т.р.</v>
          </cell>
          <cell r="S19" t="str">
            <v>руб.-коп.</v>
          </cell>
          <cell r="T19" t="str">
            <v>руб.-коп.</v>
          </cell>
          <cell r="U19" t="str">
            <v>руб.-коп.</v>
          </cell>
          <cell r="V19" t="str">
            <v>руб.-коп.</v>
          </cell>
          <cell r="W19" t="str">
            <v>т.р.</v>
          </cell>
          <cell r="X19" t="str">
            <v>т.р.</v>
          </cell>
          <cell r="Y19" t="str">
            <v>т.р.</v>
          </cell>
          <cell r="Z19" t="str">
            <v>т.р.</v>
          </cell>
          <cell r="AA19" t="str">
            <v>т.р.</v>
          </cell>
        </row>
        <row r="20">
          <cell r="B20" t="str">
            <v>Древесное сырье-2002/ шпон-2003</v>
          </cell>
          <cell r="C20" t="str">
            <v>пл.м3</v>
          </cell>
          <cell r="D20">
            <v>3.312265556349939</v>
          </cell>
          <cell r="E20">
            <v>495.88463083626715</v>
          </cell>
          <cell r="F20">
            <v>1642.5015826422725</v>
          </cell>
          <cell r="G20">
            <v>51.74863209332932</v>
          </cell>
          <cell r="H20">
            <v>420667</v>
          </cell>
          <cell r="I20">
            <v>208602.3</v>
          </cell>
          <cell r="J20">
            <v>423221.41919705708</v>
          </cell>
          <cell r="K20">
            <v>209868.99722053373</v>
          </cell>
          <cell r="L20">
            <v>3.1872133610906759</v>
          </cell>
          <cell r="M20">
            <v>686.27085057324496</v>
          </cell>
          <cell r="N20">
            <v>2187.2916242741089</v>
          </cell>
          <cell r="O20">
            <v>68.352863258565904</v>
          </cell>
          <cell r="P20">
            <v>407243</v>
          </cell>
          <cell r="Q20">
            <v>279479</v>
          </cell>
          <cell r="R20">
            <v>201945.54471565396</v>
          </cell>
          <cell r="S20">
            <v>544.7900416318364</v>
          </cell>
          <cell r="T20">
            <v>-62.011461681404498</v>
          </cell>
          <cell r="U20">
            <v>606.80150331324103</v>
          </cell>
          <cell r="W20">
            <v>69610.002779466275</v>
          </cell>
          <cell r="X20">
            <v>-7923.4525048797659</v>
          </cell>
          <cell r="Y20">
            <v>77533.455284346041</v>
          </cell>
        </row>
        <row r="21">
          <cell r="C21" t="str">
            <v>пл.м3</v>
          </cell>
          <cell r="O21">
            <v>0</v>
          </cell>
          <cell r="S21">
            <v>0</v>
          </cell>
          <cell r="U21">
            <v>0</v>
          </cell>
        </row>
        <row r="22">
          <cell r="B22" t="str">
            <v>Химикаты:</v>
          </cell>
          <cell r="F22">
            <v>341.82710932357401</v>
          </cell>
          <cell r="G22">
            <v>10.769600167724452</v>
          </cell>
          <cell r="I22">
            <v>43413</v>
          </cell>
          <cell r="K22">
            <v>43676.617066710336</v>
          </cell>
          <cell r="L22">
            <v>0</v>
          </cell>
          <cell r="N22">
            <v>480.84822559049576</v>
          </cell>
          <cell r="O22">
            <v>15.026507049702992</v>
          </cell>
          <cell r="Q22">
            <v>61439.901176599997</v>
          </cell>
          <cell r="R22">
            <v>44881.108446837701</v>
          </cell>
          <cell r="S22">
            <v>139.02111626692175</v>
          </cell>
          <cell r="T22">
            <v>9.4267329826674988</v>
          </cell>
          <cell r="U22">
            <v>129.59438328425418</v>
          </cell>
          <cell r="V22">
            <v>0</v>
          </cell>
          <cell r="W22">
            <v>17763.284109889653</v>
          </cell>
          <cell r="X22">
            <v>1204.4913801273569</v>
          </cell>
          <cell r="Y22">
            <v>16558.792729762295</v>
          </cell>
          <cell r="Z22">
            <v>0</v>
          </cell>
          <cell r="AA22">
            <v>0</v>
          </cell>
        </row>
        <row r="23">
          <cell r="B23" t="str">
            <v xml:space="preserve">   Фенол\СФЖ</v>
          </cell>
          <cell r="C23" t="str">
            <v>кг</v>
          </cell>
          <cell r="D23">
            <v>17.621658735083006</v>
          </cell>
          <cell r="E23">
            <v>13023.681858802503</v>
          </cell>
          <cell r="F23">
            <v>229.49887719010923</v>
          </cell>
          <cell r="G23">
            <v>7.2305884432926666</v>
          </cell>
          <cell r="H23">
            <v>2238</v>
          </cell>
          <cell r="I23">
            <v>29147</v>
          </cell>
          <cell r="J23">
            <v>2251.5898232164959</v>
          </cell>
          <cell r="K23">
            <v>29323.989534089014</v>
          </cell>
          <cell r="L23">
            <v>18.188363829887145</v>
          </cell>
          <cell r="M23">
            <v>17913.984509466438</v>
          </cell>
          <cell r="N23">
            <v>325.826067901138</v>
          </cell>
          <cell r="O23">
            <v>10.182064621910563</v>
          </cell>
          <cell r="P23">
            <v>2324</v>
          </cell>
          <cell r="Q23">
            <v>41632.1</v>
          </cell>
          <cell r="R23">
            <v>30267.036639857015</v>
          </cell>
          <cell r="S23">
            <v>96.327190711028777</v>
          </cell>
          <cell r="T23">
            <v>7.3805868624916124</v>
          </cell>
          <cell r="U23">
            <v>88.946603848537137</v>
          </cell>
          <cell r="W23">
            <v>12308.110465910984</v>
          </cell>
          <cell r="X23">
            <v>943.04710576800062</v>
          </cell>
          <cell r="Y23">
            <v>11365.063360142984</v>
          </cell>
        </row>
        <row r="24">
          <cell r="B24" t="str">
            <v xml:space="preserve">   Формалин\СФЖ\КФО</v>
          </cell>
          <cell r="C24" t="str">
            <v xml:space="preserve"> "</v>
          </cell>
          <cell r="D24">
            <v>32.471725032833923</v>
          </cell>
          <cell r="E24">
            <v>3060.8632395732302</v>
          </cell>
          <cell r="F24">
            <v>99.391509478531191</v>
          </cell>
          <cell r="G24">
            <v>3.1314275198024952</v>
          </cell>
          <cell r="H24">
            <v>4124</v>
          </cell>
          <cell r="I24">
            <v>12623</v>
          </cell>
          <cell r="J24">
            <v>4149.0421943453211</v>
          </cell>
          <cell r="K24">
            <v>12699.650732109843</v>
          </cell>
          <cell r="L24">
            <v>33.747084696417112</v>
          </cell>
          <cell r="M24">
            <v>4241.5120593692018</v>
          </cell>
          <cell r="N24">
            <v>143.13866670840702</v>
          </cell>
          <cell r="O24">
            <v>4.4730833346377192</v>
          </cell>
          <cell r="P24">
            <v>4312</v>
          </cell>
          <cell r="Q24">
            <v>18289.399999999998</v>
          </cell>
          <cell r="R24">
            <v>13198.442289039769</v>
          </cell>
          <cell r="S24">
            <v>43.747157229875825</v>
          </cell>
          <cell r="T24">
            <v>3.903701511496263</v>
          </cell>
          <cell r="U24">
            <v>39.843455718379552</v>
          </cell>
          <cell r="W24">
            <v>5589.7492678901544</v>
          </cell>
          <cell r="X24">
            <v>498.79155692992572</v>
          </cell>
          <cell r="Y24">
            <v>5090.9577109602287</v>
          </cell>
        </row>
        <row r="25">
          <cell r="B25" t="str">
            <v xml:space="preserve">   Каолин\шпатлевка импортная</v>
          </cell>
          <cell r="C25" t="str">
            <v xml:space="preserve"> "</v>
          </cell>
          <cell r="D25">
            <v>0</v>
          </cell>
          <cell r="E25" t="e">
            <v>#DIV/0!</v>
          </cell>
          <cell r="G25">
            <v>0</v>
          </cell>
          <cell r="J25">
            <v>0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B26" t="str">
            <v xml:space="preserve">  Амоний хлористый\клей "сэвелен"</v>
          </cell>
          <cell r="C26" t="str">
            <v xml:space="preserve"> "</v>
          </cell>
          <cell r="D26">
            <v>0.12991839549994175</v>
          </cell>
          <cell r="E26">
            <v>17242.424242424244</v>
          </cell>
          <cell r="F26">
            <v>2.2401080921050567</v>
          </cell>
          <cell r="G26">
            <v>7.0576814496063539E-2</v>
          </cell>
          <cell r="H26">
            <v>16.5</v>
          </cell>
          <cell r="I26">
            <v>284.5</v>
          </cell>
          <cell r="J26">
            <v>16.600193066609556</v>
          </cell>
          <cell r="K26">
            <v>286.22757136063143</v>
          </cell>
          <cell r="L26">
            <v>1.5652636686649867E-4</v>
          </cell>
          <cell r="M26">
            <v>16875.41</v>
          </cell>
          <cell r="N26">
            <v>2.6414466166825804E-3</v>
          </cell>
          <cell r="O26">
            <v>8.2545206771330638E-5</v>
          </cell>
          <cell r="P26">
            <v>0.02</v>
          </cell>
          <cell r="Q26">
            <v>0.33750819999999998</v>
          </cell>
          <cell r="R26">
            <v>0.34484848484848485</v>
          </cell>
          <cell r="S26">
            <v>-2.2374666454883743</v>
          </cell>
          <cell r="T26">
            <v>-2.2374091980824189</v>
          </cell>
          <cell r="U26">
            <v>-5.7447405954927295E-5</v>
          </cell>
          <cell r="W26">
            <v>-285.89006316063143</v>
          </cell>
          <cell r="X26">
            <v>-285.88272287578292</v>
          </cell>
          <cell r="Y26">
            <v>-7.3402848484848682E-3</v>
          </cell>
        </row>
        <row r="27">
          <cell r="B27" t="str">
            <v xml:space="preserve">  Щавелевая кислота\нить лавсановая</v>
          </cell>
          <cell r="C27" t="str">
            <v xml:space="preserve"> "</v>
          </cell>
          <cell r="D27">
            <v>0</v>
          </cell>
          <cell r="E27" t="e">
            <v>#DIV/0!</v>
          </cell>
          <cell r="G27">
            <v>0</v>
          </cell>
          <cell r="J27">
            <v>0</v>
          </cell>
          <cell r="L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S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B28" t="str">
            <v xml:space="preserve">   Мочивина(карбомид)\амоний хлористый</v>
          </cell>
          <cell r="C28" t="str">
            <v xml:space="preserve"> "</v>
          </cell>
          <cell r="D28">
            <v>4.3306131833313916E-2</v>
          </cell>
          <cell r="E28">
            <v>5563.6363636363631</v>
          </cell>
          <cell r="F28">
            <v>0.24093956983625558</v>
          </cell>
          <cell r="G28">
            <v>7.5910387472040205E-3</v>
          </cell>
          <cell r="H28">
            <v>5.5</v>
          </cell>
          <cell r="I28">
            <v>30.6</v>
          </cell>
          <cell r="J28">
            <v>5.5333976888698526</v>
          </cell>
          <cell r="K28">
            <v>30.78581259625772</v>
          </cell>
          <cell r="L28">
            <v>4.4766540923818612E-2</v>
          </cell>
          <cell r="M28">
            <v>5195.97</v>
          </cell>
          <cell r="N28">
            <v>0.23260560364393382</v>
          </cell>
          <cell r="O28">
            <v>7.2689251138729318E-3</v>
          </cell>
          <cell r="P28">
            <v>5.7199999999999989</v>
          </cell>
          <cell r="Q28">
            <v>29.720948399999994</v>
          </cell>
          <cell r="R28">
            <v>31.823999999999987</v>
          </cell>
          <cell r="S28">
            <v>-8.3339661923217678E-3</v>
          </cell>
          <cell r="T28">
            <v>8.1251851217170393E-3</v>
          </cell>
          <cell r="U28">
            <v>-1.6459151314038811E-2</v>
          </cell>
          <cell r="W28">
            <v>-1.0648641962577265</v>
          </cell>
          <cell r="X28">
            <v>1.0381874037422669</v>
          </cell>
          <cell r="Y28">
            <v>-2.1030515999999935</v>
          </cell>
        </row>
        <row r="29">
          <cell r="B29" t="str">
            <v xml:space="preserve">   Сода каустическая</v>
          </cell>
          <cell r="C29" t="str">
            <v xml:space="preserve"> "</v>
          </cell>
          <cell r="D29">
            <v>3.7636965484225549</v>
          </cell>
          <cell r="E29">
            <v>2778.0334728033472</v>
          </cell>
          <cell r="F29">
            <v>10.455674992992281</v>
          </cell>
          <cell r="G29">
            <v>0.32941635138602021</v>
          </cell>
          <cell r="H29">
            <v>478</v>
          </cell>
          <cell r="I29">
            <v>1327.9</v>
          </cell>
          <cell r="J29">
            <v>480.90256277814348</v>
          </cell>
          <cell r="K29">
            <v>1335.9634165545956</v>
          </cell>
          <cell r="L29">
            <v>3.8975065349758165</v>
          </cell>
          <cell r="M29">
            <v>2988.64</v>
          </cell>
          <cell r="N29">
            <v>11.648243930690123</v>
          </cell>
          <cell r="O29">
            <v>0.36400762283406635</v>
          </cell>
          <cell r="P29">
            <v>498</v>
          </cell>
          <cell r="Q29">
            <v>1488.3427199999999</v>
          </cell>
          <cell r="R29">
            <v>1383.4606694560669</v>
          </cell>
          <cell r="S29">
            <v>1.1925689376978426</v>
          </cell>
          <cell r="T29">
            <v>0.3717286216403265</v>
          </cell>
          <cell r="U29">
            <v>0.82084031605751584</v>
          </cell>
          <cell r="W29">
            <v>152.37930344540428</v>
          </cell>
          <cell r="X29">
            <v>47.497252901471256</v>
          </cell>
          <cell r="Y29">
            <v>104.88205054393302</v>
          </cell>
        </row>
        <row r="30">
          <cell r="B30" t="str">
            <v>Энергоресурсы:</v>
          </cell>
          <cell r="F30">
            <v>308.23572393679513</v>
          </cell>
          <cell r="G30">
            <v>9.7112704453936729</v>
          </cell>
          <cell r="I30">
            <v>39146.800000000003</v>
          </cell>
          <cell r="J30">
            <v>259262.82138661513</v>
          </cell>
          <cell r="K30">
            <v>39384.511390300053</v>
          </cell>
          <cell r="L30">
            <v>0</v>
          </cell>
          <cell r="N30">
            <v>399.02484073442173</v>
          </cell>
          <cell r="O30">
            <v>12.469526272950679</v>
          </cell>
          <cell r="Q30">
            <v>50985</v>
          </cell>
          <cell r="R30">
            <v>35214.757676089037</v>
          </cell>
          <cell r="S30">
            <v>90.789116797626576</v>
          </cell>
          <cell r="T30">
            <v>-32.633819980676982</v>
          </cell>
          <cell r="U30">
            <v>123.42293677830359</v>
          </cell>
          <cell r="V30">
            <v>0</v>
          </cell>
          <cell r="W30">
            <v>11600.488609699942</v>
          </cell>
          <cell r="X30">
            <v>-4169.7537142110232</v>
          </cell>
          <cell r="Y30">
            <v>15770.242323910965</v>
          </cell>
          <cell r="Z30">
            <v>0</v>
          </cell>
          <cell r="AA30">
            <v>0</v>
          </cell>
        </row>
        <row r="31">
          <cell r="B31" t="str">
            <v xml:space="preserve">    Электроэнергия технологическая</v>
          </cell>
          <cell r="C31" t="str">
            <v>кВт.ч</v>
          </cell>
          <cell r="D31">
            <v>156.31938823396021</v>
          </cell>
          <cell r="E31">
            <v>212.10396413640254</v>
          </cell>
          <cell r="F31">
            <v>33.155961915800283</v>
          </cell>
          <cell r="G31">
            <v>1.0446112764902422</v>
          </cell>
          <cell r="H31">
            <v>19853</v>
          </cell>
          <cell r="I31">
            <v>4210.8999999999996</v>
          </cell>
          <cell r="J31">
            <v>19973.553512206032</v>
          </cell>
          <cell r="K31">
            <v>4236.4698778294651</v>
          </cell>
          <cell r="L31">
            <v>136.15446021882386</v>
          </cell>
          <cell r="M31">
            <v>236.11542219922973</v>
          </cell>
          <cell r="N31">
            <v>32.148167858875823</v>
          </cell>
          <cell r="O31">
            <v>1.0046302455898695</v>
          </cell>
          <cell r="P31">
            <v>17397</v>
          </cell>
          <cell r="Q31">
            <v>4107.7</v>
          </cell>
          <cell r="R31">
            <v>3689.9726640809949</v>
          </cell>
          <cell r="S31">
            <v>-1.0077940569244603</v>
          </cell>
          <cell r="T31">
            <v>-4.2770611685356199</v>
          </cell>
          <cell r="U31">
            <v>3.2692671116111618</v>
          </cell>
          <cell r="W31">
            <v>-128.76987782946526</v>
          </cell>
          <cell r="X31">
            <v>-546.49721374847013</v>
          </cell>
          <cell r="Y31">
            <v>417.72733591900487</v>
          </cell>
        </row>
        <row r="32">
          <cell r="B32" t="str">
            <v xml:space="preserve">    Пар технологический</v>
          </cell>
          <cell r="C32" t="str">
            <v xml:space="preserve">  Гкал</v>
          </cell>
          <cell r="D32">
            <v>1.8650061258491941</v>
          </cell>
          <cell r="E32">
            <v>145.43677515504874</v>
          </cell>
          <cell r="F32">
            <v>271.24047658791778</v>
          </cell>
          <cell r="G32">
            <v>8.545698695271513</v>
          </cell>
          <cell r="H32">
            <v>236861</v>
          </cell>
          <cell r="I32">
            <v>34448.300000000003</v>
          </cell>
          <cell r="J32">
            <v>238299.29272425492</v>
          </cell>
          <cell r="K32">
            <v>34657.480655544605</v>
          </cell>
          <cell r="L32">
            <v>1.6756554541612536</v>
          </cell>
          <cell r="M32">
            <v>216.57530970756432</v>
          </cell>
          <cell r="N32">
            <v>362.90559894814282</v>
          </cell>
          <cell r="O32">
            <v>11.340799967129463</v>
          </cell>
          <cell r="P32">
            <v>214105.2</v>
          </cell>
          <cell r="Q32">
            <v>46369.9</v>
          </cell>
          <cell r="R32">
            <v>31138.76983192674</v>
          </cell>
          <cell r="S32">
            <v>91.665122360225041</v>
          </cell>
          <cell r="T32">
            <v>-27.538551063736456</v>
          </cell>
          <cell r="U32">
            <v>119.20367342396153</v>
          </cell>
          <cell r="W32">
            <v>11712.419344455397</v>
          </cell>
          <cell r="X32">
            <v>-3518.7108236178647</v>
          </cell>
          <cell r="Y32">
            <v>15231.130168073261</v>
          </cell>
        </row>
        <row r="33">
          <cell r="B33" t="str">
            <v xml:space="preserve">    Вода мехочищенная на технологию</v>
          </cell>
          <cell r="C33" t="str">
            <v>м3</v>
          </cell>
          <cell r="D33">
            <v>7.7478606770874352</v>
          </cell>
          <cell r="E33">
            <v>495.52845528455288</v>
          </cell>
          <cell r="F33">
            <v>3.8392854330770665</v>
          </cell>
          <cell r="G33">
            <v>0.12096047363191767</v>
          </cell>
          <cell r="H33">
            <v>984</v>
          </cell>
          <cell r="I33">
            <v>487.6</v>
          </cell>
          <cell r="J33">
            <v>989.97515015417002</v>
          </cell>
          <cell r="K33">
            <v>490.56085692598913</v>
          </cell>
          <cell r="L33">
            <v>6.0966785104950931</v>
          </cell>
          <cell r="M33">
            <v>651.35039030959047</v>
          </cell>
          <cell r="N33">
            <v>3.9710739274030717</v>
          </cell>
          <cell r="O33">
            <v>0.12409606023134599</v>
          </cell>
          <cell r="P33">
            <v>778.99699999999996</v>
          </cell>
          <cell r="Q33">
            <v>507.4</v>
          </cell>
          <cell r="R33">
            <v>386.01518008130085</v>
          </cell>
          <cell r="S33">
            <v>0.13178849432600526</v>
          </cell>
          <cell r="T33">
            <v>-0.81820774840490451</v>
          </cell>
          <cell r="U33">
            <v>0.94999624273090932</v>
          </cell>
          <cell r="W33">
            <v>16.839143074010849</v>
          </cell>
          <cell r="X33">
            <v>-104.54567684468827</v>
          </cell>
          <cell r="Y33">
            <v>121.38481991869912</v>
          </cell>
        </row>
        <row r="34">
          <cell r="B34" t="str">
            <v>Услуги вспомогательных производств</v>
          </cell>
          <cell r="F34">
            <v>524.41284759076177</v>
          </cell>
          <cell r="G34">
            <v>16.522143906451223</v>
          </cell>
          <cell r="I34">
            <v>66601.899999999994</v>
          </cell>
          <cell r="K34">
            <v>67006.327188062001</v>
          </cell>
          <cell r="N34">
            <v>42.916390059010297</v>
          </cell>
          <cell r="O34">
            <v>1.3411371893440718</v>
          </cell>
          <cell r="Q34">
            <v>5483.5988233999815</v>
          </cell>
          <cell r="R34">
            <v>66601.899999999994</v>
          </cell>
          <cell r="S34">
            <v>-481.4964575317515</v>
          </cell>
          <cell r="V34">
            <v>-481.4964575317515</v>
          </cell>
          <cell r="W34">
            <v>-61522.72836466202</v>
          </cell>
          <cell r="Z34">
            <v>-404.42718806200719</v>
          </cell>
          <cell r="AA34">
            <v>-61118.301176600013</v>
          </cell>
        </row>
        <row r="35">
          <cell r="B35" t="str">
            <v xml:space="preserve"> в т.ч. сальдо по давальческому сырью</v>
          </cell>
          <cell r="F35">
            <v>0</v>
          </cell>
          <cell r="G35">
            <v>0</v>
          </cell>
          <cell r="K35">
            <v>0</v>
          </cell>
          <cell r="N35">
            <v>0</v>
          </cell>
          <cell r="O35">
            <v>0</v>
          </cell>
          <cell r="R35">
            <v>0</v>
          </cell>
          <cell r="S35">
            <v>0</v>
          </cell>
          <cell r="V35">
            <v>0</v>
          </cell>
          <cell r="W35">
            <v>0</v>
          </cell>
          <cell r="Z35">
            <v>0</v>
          </cell>
          <cell r="AA35">
            <v>0</v>
          </cell>
        </row>
        <row r="36">
          <cell r="B36" t="str">
            <v>Зарплата основных производ. рабочих</v>
          </cell>
          <cell r="F36">
            <v>428.05591687742321</v>
          </cell>
          <cell r="G36">
            <v>13.486323783157632</v>
          </cell>
          <cell r="I36">
            <v>54364.3</v>
          </cell>
          <cell r="K36">
            <v>54694.41672309587</v>
          </cell>
          <cell r="N36">
            <v>531.65432717141198</v>
          </cell>
          <cell r="O36">
            <v>16.614197724106624</v>
          </cell>
          <cell r="Q36">
            <v>67931.600000000006</v>
          </cell>
          <cell r="R36">
            <v>54364.3</v>
          </cell>
          <cell r="S36">
            <v>103.59841029398876</v>
          </cell>
          <cell r="V36">
            <v>103.59841029398876</v>
          </cell>
          <cell r="W36">
            <v>13237.183276904136</v>
          </cell>
          <cell r="Z36">
            <v>-330.1167230958672</v>
          </cell>
          <cell r="AA36">
            <v>13567.300000000003</v>
          </cell>
        </row>
        <row r="37">
          <cell r="B37" t="str">
            <v>Отчисления на соц.нужды</v>
          </cell>
          <cell r="F37">
            <v>155.43279360770001</v>
          </cell>
          <cell r="G37">
            <v>4.8970634406962823</v>
          </cell>
          <cell r="I37">
            <v>19740.400000000001</v>
          </cell>
          <cell r="K37">
            <v>19860.269770430259</v>
          </cell>
          <cell r="N37">
            <v>195.05846259802465</v>
          </cell>
          <cell r="O37">
            <v>6.0955769561882702</v>
          </cell>
          <cell r="Q37">
            <v>24923.4</v>
          </cell>
          <cell r="R37">
            <v>19740.400000000001</v>
          </cell>
          <cell r="S37">
            <v>39.625668990324641</v>
          </cell>
          <cell r="V37">
            <v>39.625668990324641</v>
          </cell>
          <cell r="W37">
            <v>5063.1302295697424</v>
          </cell>
          <cell r="Z37">
            <v>-119.86977043025763</v>
          </cell>
          <cell r="AA37">
            <v>5183</v>
          </cell>
        </row>
        <row r="38">
          <cell r="F38">
            <v>0</v>
          </cell>
          <cell r="G38">
            <v>0</v>
          </cell>
          <cell r="N38">
            <v>0</v>
          </cell>
          <cell r="O38">
            <v>0</v>
          </cell>
          <cell r="R38">
            <v>0</v>
          </cell>
          <cell r="S38">
            <v>0</v>
          </cell>
          <cell r="V38">
            <v>0</v>
          </cell>
          <cell r="W38">
            <v>0</v>
          </cell>
          <cell r="Z38">
            <v>0</v>
          </cell>
          <cell r="AA38">
            <v>0</v>
          </cell>
        </row>
        <row r="39">
          <cell r="B39" t="str">
            <v>ИТОГО  прямых затрат:</v>
          </cell>
          <cell r="F39">
            <v>3400.465973978527</v>
          </cell>
          <cell r="G39">
            <v>107.13503383675258</v>
          </cell>
          <cell r="I39">
            <v>431868.7</v>
          </cell>
          <cell r="K39">
            <v>434491.13935913227</v>
          </cell>
          <cell r="N39">
            <v>3836.7938704274729</v>
          </cell>
          <cell r="O39">
            <v>119.89980845085853</v>
          </cell>
          <cell r="Q39">
            <v>490242.5</v>
          </cell>
          <cell r="R39">
            <v>422748.01083858073</v>
          </cell>
          <cell r="S39">
            <v>436.32789644894666</v>
          </cell>
          <cell r="T39">
            <v>-85.218548679413971</v>
          </cell>
          <cell r="U39">
            <v>859.81882337579873</v>
          </cell>
          <cell r="V39">
            <v>-338.2723782474381</v>
          </cell>
          <cell r="W39">
            <v>55751.360640867715</v>
          </cell>
          <cell r="X39">
            <v>-10888.714838963431</v>
          </cell>
          <cell r="Y39">
            <v>109862.4903380193</v>
          </cell>
          <cell r="Z39">
            <v>-854.41368158813202</v>
          </cell>
          <cell r="AA39">
            <v>-42368.00117660001</v>
          </cell>
        </row>
        <row r="40">
          <cell r="B40" t="str">
            <v>Маржинальная прибыль</v>
          </cell>
          <cell r="F40">
            <v>1773.1333718186474</v>
          </cell>
          <cell r="G40">
            <v>55.864315432219527</v>
          </cell>
          <cell r="N40">
            <v>1914.0268118872436</v>
          </cell>
          <cell r="O40">
            <v>59.813337871476364</v>
          </cell>
        </row>
        <row r="41">
          <cell r="B41" t="str">
            <v>Маржинальная рентабельность</v>
          </cell>
          <cell r="F41">
            <v>52.14383515045413</v>
          </cell>
          <cell r="G41">
            <v>52.14383515045413</v>
          </cell>
          <cell r="I41">
            <v>48.983985178828668</v>
          </cell>
          <cell r="K41">
            <v>48.833197553629759</v>
          </cell>
          <cell r="N41">
            <v>49.886099606231753</v>
          </cell>
          <cell r="O41">
            <v>49.886099606231753</v>
          </cell>
          <cell r="Q41">
            <v>46.581599922487349</v>
          </cell>
        </row>
        <row r="42">
          <cell r="B42" t="str">
            <v>Общепроизводственные расходы</v>
          </cell>
          <cell r="F42">
            <v>892.77958438711596</v>
          </cell>
          <cell r="G42">
            <v>28.127901209423946</v>
          </cell>
          <cell r="I42">
            <v>113068</v>
          </cell>
          <cell r="K42">
            <v>111559.05852626085</v>
          </cell>
          <cell r="N42">
            <v>1139.4767323555652</v>
          </cell>
          <cell r="O42">
            <v>35.608647886111413</v>
          </cell>
          <cell r="Q42">
            <v>145595.5</v>
          </cell>
          <cell r="R42">
            <v>113068</v>
          </cell>
          <cell r="S42">
            <v>246.69714796844926</v>
          </cell>
          <cell r="V42">
            <v>246.69714796844926</v>
          </cell>
          <cell r="W42">
            <v>34036.441473739149</v>
          </cell>
          <cell r="Z42">
            <v>1508.9414737391489</v>
          </cell>
          <cell r="AA42">
            <v>32527.5</v>
          </cell>
        </row>
        <row r="43">
          <cell r="B43" t="str">
            <v>Производственная себестоимость :</v>
          </cell>
          <cell r="F43">
            <v>4293.2455583656429</v>
          </cell>
          <cell r="G43">
            <v>135.26293504617652</v>
          </cell>
          <cell r="I43">
            <v>544936.69999999995</v>
          </cell>
          <cell r="K43">
            <v>546050.19788539317</v>
          </cell>
          <cell r="N43">
            <v>4976.2706027830382</v>
          </cell>
          <cell r="O43">
            <v>155.50845633696994</v>
          </cell>
          <cell r="Q43">
            <v>635838</v>
          </cell>
          <cell r="R43">
            <v>535816.01083858078</v>
          </cell>
          <cell r="S43">
            <v>683.02504441739529</v>
          </cell>
          <cell r="T43">
            <v>-85.218548679413971</v>
          </cell>
          <cell r="U43">
            <v>859.81882337579873</v>
          </cell>
          <cell r="V43">
            <v>-91.57523027898884</v>
          </cell>
          <cell r="W43">
            <v>89787.802114606864</v>
          </cell>
          <cell r="X43">
            <v>-10888.714838963431</v>
          </cell>
          <cell r="Y43">
            <v>109862.4903380193</v>
          </cell>
          <cell r="Z43">
            <v>654.52779215101691</v>
          </cell>
          <cell r="AA43">
            <v>-9840.5011766000098</v>
          </cell>
        </row>
        <row r="44">
          <cell r="B44" t="str">
            <v>Производственная себестоимость с.н.:</v>
          </cell>
          <cell r="F44">
            <v>3583.1216590211175</v>
          </cell>
          <cell r="G44">
            <v>112.88978131761556</v>
          </cell>
          <cell r="I44">
            <v>9451.2000000000007</v>
          </cell>
          <cell r="K44">
            <v>10093.653713462489</v>
          </cell>
          <cell r="N44">
            <v>1870.7845225417111</v>
          </cell>
          <cell r="O44">
            <v>58.462016329428472</v>
          </cell>
          <cell r="Q44">
            <v>5270</v>
          </cell>
          <cell r="R44">
            <v>9451.2000000000007</v>
          </cell>
          <cell r="V44">
            <v>57.501091252327853</v>
          </cell>
          <cell r="W44">
            <v>-4823.6537134624887</v>
          </cell>
          <cell r="AA44">
            <v>-4823.6537134624887</v>
          </cell>
        </row>
        <row r="45">
          <cell r="B45" t="str">
            <v>Производственная себестоимость :</v>
          </cell>
          <cell r="F45">
            <v>4305.753784622857</v>
          </cell>
          <cell r="G45">
            <v>135.65701904923935</v>
          </cell>
          <cell r="I45">
            <v>535485.5</v>
          </cell>
          <cell r="K45">
            <v>535956.54417193064</v>
          </cell>
          <cell r="N45">
            <v>5046.2799202925808</v>
          </cell>
          <cell r="O45">
            <v>157.69624750914315</v>
          </cell>
          <cell r="Q45">
            <v>630568</v>
          </cell>
          <cell r="R45">
            <v>526364.81083858083</v>
          </cell>
          <cell r="S45">
            <v>740.52613566972377</v>
          </cell>
          <cell r="T45">
            <v>-85.218548679413971</v>
          </cell>
          <cell r="U45">
            <v>859.81882337579873</v>
          </cell>
          <cell r="V45">
            <v>-34.074139026660987</v>
          </cell>
          <cell r="W45">
            <v>94611.45582806936</v>
          </cell>
          <cell r="X45">
            <v>-10888.714838963431</v>
          </cell>
          <cell r="Y45">
            <v>109862.4903380193</v>
          </cell>
          <cell r="Z45">
            <v>654.52779215101691</v>
          </cell>
          <cell r="AA45">
            <v>-5016.8474631375211</v>
          </cell>
        </row>
        <row r="46">
          <cell r="B46" t="str">
            <v>Производственная рентабельность</v>
          </cell>
          <cell r="F46">
            <v>20.50555402581411</v>
          </cell>
          <cell r="G46">
            <v>20.505554025814121</v>
          </cell>
          <cell r="I46">
            <v>18.071548493614049</v>
          </cell>
          <cell r="K46">
            <v>18.426301885732261</v>
          </cell>
          <cell r="N46">
            <v>15.564870590005739</v>
          </cell>
          <cell r="O46">
            <v>15.564870590005739</v>
          </cell>
          <cell r="Q46">
            <v>13.017042076755409</v>
          </cell>
        </row>
        <row r="47">
          <cell r="B47" t="str">
            <v>Общехозяйственные расходы</v>
          </cell>
          <cell r="F47">
            <v>553.83624505588796</v>
          </cell>
          <cell r="G47">
            <v>17.449157059101701</v>
          </cell>
          <cell r="I47">
            <v>68877.899999999994</v>
          </cell>
          <cell r="K47">
            <v>69205.715673448591</v>
          </cell>
          <cell r="N47">
            <v>535.94996678857524</v>
          </cell>
          <cell r="O47">
            <v>16.748436462142976</v>
          </cell>
          <cell r="Q47">
            <v>66970.7</v>
          </cell>
          <cell r="R47">
            <v>68877.899999999994</v>
          </cell>
          <cell r="S47">
            <v>-17.886278267312719</v>
          </cell>
          <cell r="V47">
            <v>-17.886278267312719</v>
          </cell>
          <cell r="W47">
            <v>-2235.0156734485936</v>
          </cell>
          <cell r="Z47">
            <v>-327.8156734485965</v>
          </cell>
          <cell r="AA47">
            <v>-1907.1999999999971</v>
          </cell>
        </row>
        <row r="48">
          <cell r="B48" t="str">
            <v>Коммерческие расходы</v>
          </cell>
          <cell r="F48">
            <v>1368.213429651888</v>
          </cell>
          <cell r="G48">
            <v>43.106913347570512</v>
          </cell>
          <cell r="I48">
            <v>170158</v>
          </cell>
          <cell r="K48">
            <v>170967.84552901096</v>
          </cell>
          <cell r="N48">
            <v>594.36045999823943</v>
          </cell>
          <cell r="O48">
            <v>18.573764374944982</v>
          </cell>
          <cell r="Q48">
            <v>74269.5</v>
          </cell>
          <cell r="R48">
            <v>170158</v>
          </cell>
          <cell r="S48">
            <v>-773.85296965364853</v>
          </cell>
          <cell r="V48">
            <v>-773.85296965364853</v>
          </cell>
          <cell r="W48">
            <v>-96698.345529010956</v>
          </cell>
          <cell r="Z48">
            <v>-809.84552901095594</v>
          </cell>
          <cell r="AA48">
            <v>-95888.5</v>
          </cell>
        </row>
        <row r="49">
          <cell r="B49" t="str">
            <v>Коммерч. расходы без ж/д тарифа по экспорту 2002г.</v>
          </cell>
          <cell r="F49">
            <v>818.84467587771815</v>
          </cell>
          <cell r="G49">
            <v>25.798509006859426</v>
          </cell>
          <cell r="I49">
            <v>101835.7</v>
          </cell>
          <cell r="N49">
            <v>279.26246628840323</v>
          </cell>
          <cell r="O49">
            <v>8.726952071512601</v>
          </cell>
          <cell r="Q49">
            <v>34895.800000000003</v>
          </cell>
        </row>
        <row r="50">
          <cell r="B50" t="str">
            <v>Полная себестоимость:</v>
          </cell>
          <cell r="F50">
            <v>6227.8034593306329</v>
          </cell>
          <cell r="G50">
            <v>196.21308945591156</v>
          </cell>
          <cell r="I50">
            <v>774521.4</v>
          </cell>
          <cell r="K50">
            <v>776130.10537439026</v>
          </cell>
          <cell r="N50">
            <v>6176.5903470793946</v>
          </cell>
          <cell r="O50">
            <v>193.01844834623108</v>
          </cell>
          <cell r="Q50">
            <v>771808.2</v>
          </cell>
          <cell r="R50">
            <v>765400.71083858085</v>
          </cell>
          <cell r="S50">
            <v>-51.213112251238272</v>
          </cell>
          <cell r="T50">
            <v>-85.218548679413971</v>
          </cell>
          <cell r="U50">
            <v>859.81882337579873</v>
          </cell>
          <cell r="V50">
            <v>-825.81338694762223</v>
          </cell>
          <cell r="W50">
            <v>-4321.905374390306</v>
          </cell>
          <cell r="X50">
            <v>-10888.714838963431</v>
          </cell>
          <cell r="Y50">
            <v>109862.4903380193</v>
          </cell>
          <cell r="Z50">
            <v>-483.13341030853553</v>
          </cell>
          <cell r="AA50">
            <v>-102812.54746313753</v>
          </cell>
        </row>
        <row r="51">
          <cell r="B51" t="str">
            <v>Полная себестоимость с учет. ж/д тарифа :</v>
          </cell>
          <cell r="F51">
            <v>5678.4347055564631</v>
          </cell>
          <cell r="G51">
            <v>178.90468511520049</v>
          </cell>
          <cell r="N51">
            <v>6176.5903470793946</v>
          </cell>
          <cell r="O51">
            <v>193.01844834623108</v>
          </cell>
        </row>
        <row r="52">
          <cell r="B52" t="str">
            <v>Оптовая цена</v>
          </cell>
          <cell r="F52">
            <v>5173.5993457971745</v>
          </cell>
          <cell r="G52">
            <v>162.99934926897211</v>
          </cell>
          <cell r="I52">
            <v>643415.20000000007</v>
          </cell>
          <cell r="K52">
            <v>646667.05579539412</v>
          </cell>
          <cell r="N52">
            <v>5750.8206823147166</v>
          </cell>
          <cell r="O52">
            <v>179.71314632233489</v>
          </cell>
          <cell r="Q52">
            <v>718605.3</v>
          </cell>
        </row>
        <row r="53">
          <cell r="B53" t="str">
            <v>Прибыль</v>
          </cell>
          <cell r="F53">
            <v>-1054.2041135334584</v>
          </cell>
          <cell r="G53">
            <v>-33.213740186939447</v>
          </cell>
          <cell r="I53">
            <v>-131106.19999999995</v>
          </cell>
          <cell r="K53">
            <v>-129463.04957899614</v>
          </cell>
          <cell r="N53">
            <v>-425.76966476467805</v>
          </cell>
          <cell r="O53">
            <v>-13.305302023896189</v>
          </cell>
          <cell r="Q53">
            <v>-53202.899999999907</v>
          </cell>
        </row>
        <row r="54">
          <cell r="B54" t="str">
            <v>Рентабельность</v>
          </cell>
          <cell r="F54">
            <v>-16.927382510024888</v>
          </cell>
          <cell r="G54">
            <v>-16.927382510024881</v>
          </cell>
          <cell r="I54">
            <v>-16.927382510024895</v>
          </cell>
          <cell r="K54">
            <v>-16.680585984555471</v>
          </cell>
          <cell r="N54">
            <v>-6.8932799625606309</v>
          </cell>
          <cell r="O54">
            <v>-6.8932799625606309</v>
          </cell>
          <cell r="Q54">
            <v>-6.8932799625606345</v>
          </cell>
        </row>
        <row r="55">
          <cell r="B55" t="str">
            <v>в т.ч.</v>
          </cell>
        </row>
        <row r="56">
          <cell r="B56" t="str">
            <v xml:space="preserve"> - внешний рынок</v>
          </cell>
        </row>
        <row r="57">
          <cell r="B57" t="str">
            <v>Цеховая себестоимость внешнего рынка</v>
          </cell>
          <cell r="F57">
            <v>3872.8649149285916</v>
          </cell>
          <cell r="G57">
            <v>122.01842832163175</v>
          </cell>
          <cell r="I57">
            <v>454952.8</v>
          </cell>
          <cell r="N57">
            <v>5125.8702909329922</v>
          </cell>
          <cell r="O57">
            <v>160.18344659165601</v>
          </cell>
          <cell r="Q57">
            <v>592694.13</v>
          </cell>
        </row>
        <row r="58">
          <cell r="B58" t="str">
            <v>Общехозяйственные расходы</v>
          </cell>
          <cell r="F58">
            <v>551.56594896311378</v>
          </cell>
          <cell r="G58">
            <v>17.37762914187504</v>
          </cell>
          <cell r="I58">
            <v>64793.5</v>
          </cell>
          <cell r="N58">
            <v>479.21610682533645</v>
          </cell>
          <cell r="O58">
            <v>14.975503338291764</v>
          </cell>
          <cell r="Q58">
            <v>55410.8</v>
          </cell>
        </row>
        <row r="59">
          <cell r="B59" t="str">
            <v>Коммерческие расходы</v>
          </cell>
          <cell r="F59">
            <v>1462.9413502292891</v>
          </cell>
          <cell r="G59">
            <v>46.091409900103628</v>
          </cell>
          <cell r="I59">
            <v>171854.50000000003</v>
          </cell>
          <cell r="N59">
            <v>577.4241533192652</v>
          </cell>
          <cell r="O59">
            <v>18.044504791227038</v>
          </cell>
          <cell r="Q59">
            <v>66766.399999999994</v>
          </cell>
        </row>
        <row r="60">
          <cell r="B60" t="str">
            <v>Себестоимость внешнего рынка</v>
          </cell>
          <cell r="F60">
            <v>5887.3722141209946</v>
          </cell>
          <cell r="G60">
            <v>185.48746736361042</v>
          </cell>
          <cell r="I60">
            <v>691600.8</v>
          </cell>
          <cell r="N60">
            <v>6182.5105510775938</v>
          </cell>
          <cell r="O60">
            <v>193.20345472117481</v>
          </cell>
          <cell r="Q60">
            <v>714871.33000000007</v>
          </cell>
        </row>
        <row r="61">
          <cell r="B61" t="str">
            <v>Цена внешнего рынка</v>
          </cell>
          <cell r="F61">
            <v>5169.2260021332768</v>
          </cell>
          <cell r="G61">
            <v>162.86156276412342</v>
          </cell>
          <cell r="I61">
            <v>607238.80000000005</v>
          </cell>
          <cell r="K61">
            <v>597707.26417466649</v>
          </cell>
          <cell r="N61">
            <v>5736.6796969592142</v>
          </cell>
          <cell r="O61">
            <v>179.27124052997544</v>
          </cell>
          <cell r="Q61">
            <v>663320.80000000005</v>
          </cell>
        </row>
        <row r="62">
          <cell r="B62" t="str">
            <v>Рентабельнлсть внешнего рынка</v>
          </cell>
          <cell r="F62">
            <v>-12.198077272322411</v>
          </cell>
          <cell r="G62">
            <v>-12.198077272322404</v>
          </cell>
          <cell r="I62">
            <v>-12.198077272322413</v>
          </cell>
          <cell r="N62">
            <v>-7.2111620422657037</v>
          </cell>
          <cell r="O62">
            <v>-7.2111620422657037</v>
          </cell>
          <cell r="Q62">
            <v>-7.2111620422657081</v>
          </cell>
        </row>
        <row r="63">
          <cell r="B63" t="str">
            <v xml:space="preserve"> - внутренний рынок</v>
          </cell>
        </row>
        <row r="64">
          <cell r="B64" t="str">
            <v>Цеховая себестоимость внутреннего рынка</v>
          </cell>
          <cell r="F64">
            <v>3267.2924041083966</v>
          </cell>
          <cell r="G64">
            <v>102.93926919056071</v>
          </cell>
          <cell r="I64">
            <v>22522.1</v>
          </cell>
          <cell r="N64">
            <v>4683.0635652267119</v>
          </cell>
          <cell r="O64">
            <v>146.34573641333475</v>
          </cell>
          <cell r="Q64">
            <v>43688.3</v>
          </cell>
        </row>
        <row r="65">
          <cell r="B65" t="str">
            <v>Общехозяйственные расходы</v>
          </cell>
          <cell r="F65">
            <v>592.52596762026349</v>
          </cell>
          <cell r="G65">
            <v>18.668114921873457</v>
          </cell>
          <cell r="I65">
            <v>4084.4</v>
          </cell>
          <cell r="N65">
            <v>505.17740379461895</v>
          </cell>
          <cell r="O65">
            <v>15.786793868581842</v>
          </cell>
          <cell r="Q65">
            <v>4712.8</v>
          </cell>
        </row>
        <row r="66">
          <cell r="B66" t="str">
            <v>Коммерческие расходы</v>
          </cell>
          <cell r="F66">
            <v>490.54140312191731</v>
          </cell>
          <cell r="G66">
            <v>15.454990646563243</v>
          </cell>
          <cell r="I66">
            <v>3381.4</v>
          </cell>
          <cell r="N66">
            <v>804.27698574338092</v>
          </cell>
          <cell r="O66">
            <v>25.133655804480654</v>
          </cell>
          <cell r="Q66">
            <v>7503.1</v>
          </cell>
        </row>
        <row r="67">
          <cell r="B67" t="str">
            <v>Себестоимость внутреннего рынка</v>
          </cell>
          <cell r="F67">
            <v>4350.3597748505772</v>
          </cell>
          <cell r="G67">
            <v>137.06237475899741</v>
          </cell>
          <cell r="I67">
            <v>29987.9</v>
          </cell>
          <cell r="N67">
            <v>5992.5179547647131</v>
          </cell>
          <cell r="O67">
            <v>187.26618608639728</v>
          </cell>
          <cell r="Q67">
            <v>55904.200000000004</v>
          </cell>
        </row>
        <row r="68">
          <cell r="B68" t="str">
            <v>Цена внутреннего рынка</v>
          </cell>
          <cell r="F68">
            <v>5248.1285904949809</v>
          </cell>
          <cell r="G68">
            <v>165.34746661924956</v>
          </cell>
          <cell r="I68">
            <v>36176.400000000001</v>
          </cell>
          <cell r="K68">
            <v>48959.791620727679</v>
          </cell>
          <cell r="N68">
            <v>5926.0906849608746</v>
          </cell>
          <cell r="O68">
            <v>185.19033390502733</v>
          </cell>
          <cell r="Q68">
            <v>55284.5</v>
          </cell>
        </row>
        <row r="69">
          <cell r="B69" t="str">
            <v>Рентабельнлсть внутреннего рынка</v>
          </cell>
          <cell r="F69">
            <v>20.636656784903256</v>
          </cell>
          <cell r="G69">
            <v>20.636656784903245</v>
          </cell>
          <cell r="I69">
            <v>20.636656784903241</v>
          </cell>
          <cell r="N69">
            <v>-1.108503475588613</v>
          </cell>
          <cell r="O69">
            <v>-1.108503475588613</v>
          </cell>
          <cell r="Q69">
            <v>-1.1085034755886041</v>
          </cell>
        </row>
        <row r="71">
          <cell r="E71" t="str">
            <v>И.о.начальника произоводства ФП</v>
          </cell>
          <cell r="L71" t="str">
            <v>Чикавинский А.И.</v>
          </cell>
          <cell r="Q71">
            <v>0</v>
          </cell>
        </row>
        <row r="73">
          <cell r="E73" t="str">
            <v>Руководитель СЭ ДОП</v>
          </cell>
          <cell r="L73" t="str">
            <v>Петрусенко Г.А.</v>
          </cell>
          <cell r="Q73">
            <v>1032.6699999998746</v>
          </cell>
        </row>
        <row r="75">
          <cell r="B75" t="str">
            <v>АНАЛИЗ ИСПОЛНЕНИЯ  БЮДЖЕТА</v>
          </cell>
        </row>
        <row r="76">
          <cell r="B76" t="str">
            <v>Предприятие: Фанерное производство</v>
          </cell>
        </row>
        <row r="77">
          <cell r="B77" t="str">
            <v>Период: за  2002 год к ож. 2003 году.</v>
          </cell>
        </row>
        <row r="80">
          <cell r="C80" t="str">
            <v>Доходы (расходы),тыс.руб.</v>
          </cell>
          <cell r="E80" t="str">
            <v>Абсолютное отклонение от 2002 г.,тыс.руб.</v>
          </cell>
          <cell r="K80" t="str">
            <v>Относит.</v>
          </cell>
        </row>
        <row r="81">
          <cell r="B81" t="str">
            <v>Наименование позиции</v>
          </cell>
          <cell r="F81" t="str">
            <v>В том числе за счет:</v>
          </cell>
          <cell r="K81" t="str">
            <v>отклонение</v>
          </cell>
        </row>
        <row r="82">
          <cell r="C82" t="str">
            <v xml:space="preserve"> 2002г.</v>
          </cell>
          <cell r="D82" t="str">
            <v>ож. 2003г.</v>
          </cell>
          <cell r="E82" t="str">
            <v>Всего</v>
          </cell>
          <cell r="F82" t="str">
            <v>Курса</v>
          </cell>
          <cell r="G82" t="str">
            <v>Цены</v>
          </cell>
          <cell r="H82" t="str">
            <v>Объема</v>
          </cell>
          <cell r="I82" t="str">
            <v>Норм</v>
          </cell>
          <cell r="J82" t="str">
            <v>Прочие</v>
          </cell>
          <cell r="K82" t="str">
            <v>от 2002г.,%</v>
          </cell>
        </row>
        <row r="83">
          <cell r="F83" t="str">
            <v>доллара</v>
          </cell>
          <cell r="G83" t="str">
            <v>и струк.сдвигов</v>
          </cell>
          <cell r="H83" t="str">
            <v>выпуска</v>
          </cell>
        </row>
        <row r="84">
          <cell r="B84">
            <v>1</v>
          </cell>
          <cell r="C84">
            <v>2</v>
          </cell>
          <cell r="D84">
            <v>3</v>
          </cell>
          <cell r="E84">
            <v>4</v>
          </cell>
          <cell r="F84">
            <v>5</v>
          </cell>
          <cell r="G84">
            <v>6</v>
          </cell>
          <cell r="H84">
            <v>7</v>
          </cell>
          <cell r="I84">
            <v>8</v>
          </cell>
          <cell r="J84">
            <v>9</v>
          </cell>
          <cell r="K84">
            <v>10</v>
          </cell>
        </row>
        <row r="86">
          <cell r="B86" t="str">
            <v>Курс доллара (справочно)</v>
          </cell>
          <cell r="C86">
            <v>31.74</v>
          </cell>
          <cell r="D86">
            <v>32</v>
          </cell>
          <cell r="E86">
            <v>0.26000000000000156</v>
          </cell>
          <cell r="K86">
            <v>0.81915563957153381</v>
          </cell>
        </row>
        <row r="88">
          <cell r="B88" t="str">
            <v>Стоимость товарной продукции и услуг:</v>
          </cell>
        </row>
        <row r="89">
          <cell r="B89" t="str">
            <v>Продукция на внешний рынок</v>
          </cell>
          <cell r="C89">
            <v>607238.80005000008</v>
          </cell>
          <cell r="D89">
            <v>663320.80000000005</v>
          </cell>
          <cell r="E89">
            <v>56081.999949999969</v>
          </cell>
          <cell r="F89">
            <v>4896.1527626154457</v>
          </cell>
          <cell r="G89">
            <v>60717.339213502753</v>
          </cell>
          <cell r="H89">
            <v>-9531.5358261183446</v>
          </cell>
          <cell r="K89">
            <v>9.2355758468303009</v>
          </cell>
        </row>
        <row r="90">
          <cell r="B90" t="str">
            <v>Продукция на внутрений рынок</v>
          </cell>
          <cell r="C90">
            <v>36176.372309999999</v>
          </cell>
          <cell r="D90">
            <v>55284.5</v>
          </cell>
          <cell r="E90">
            <v>19108.127690000001</v>
          </cell>
          <cell r="F90">
            <v>401.05689418365694</v>
          </cell>
          <cell r="G90">
            <v>5923.688959702783</v>
          </cell>
          <cell r="H90">
            <v>12783.381836113562</v>
          </cell>
          <cell r="K90">
            <v>52.819358243717716</v>
          </cell>
        </row>
        <row r="91">
          <cell r="B91" t="str">
            <v>Услуги на внутренний рынок</v>
          </cell>
        </row>
        <row r="92">
          <cell r="B92" t="str">
            <v>=Стоимость товарной продукции и услуг</v>
          </cell>
          <cell r="C92">
            <v>643415.17236000008</v>
          </cell>
          <cell r="D92">
            <v>718605.3</v>
          </cell>
          <cell r="E92">
            <v>75190.127639999962</v>
          </cell>
          <cell r="F92">
            <v>5297.209656799103</v>
          </cell>
          <cell r="G92">
            <v>66641.02817320553</v>
          </cell>
          <cell r="H92">
            <v>3251.8460099952172</v>
          </cell>
          <cell r="K92">
            <v>11.686098007948445</v>
          </cell>
        </row>
        <row r="94">
          <cell r="B94" t="str">
            <v>Прочая реализация</v>
          </cell>
        </row>
        <row r="95">
          <cell r="B95" t="str">
            <v>ДОХОДНАЯ ЧАСТЬ БЮДЖЕТА</v>
          </cell>
          <cell r="C95">
            <v>643415.17236000008</v>
          </cell>
          <cell r="D95">
            <v>718605.3</v>
          </cell>
          <cell r="E95">
            <v>75190.127639999962</v>
          </cell>
          <cell r="F95">
            <v>5297.209656799103</v>
          </cell>
          <cell r="G95">
            <v>66641.02817320553</v>
          </cell>
          <cell r="H95">
            <v>3251.8460099952172</v>
          </cell>
          <cell r="I95">
            <v>0</v>
          </cell>
          <cell r="J95">
            <v>0</v>
          </cell>
          <cell r="K95">
            <v>11.686098007948445</v>
          </cell>
        </row>
        <row r="97">
          <cell r="B97" t="str">
            <v>ТЕКУЩИЕ ЗАТРАТЫ ПО СЕБЕСТОИМОСТИ:</v>
          </cell>
        </row>
        <row r="99">
          <cell r="B99" t="str">
            <v>Материальные затраты:</v>
          </cell>
        </row>
        <row r="100">
          <cell r="B100" t="str">
            <v>Сырьё</v>
          </cell>
          <cell r="C100">
            <v>208602.3</v>
          </cell>
          <cell r="D100">
            <v>279479</v>
          </cell>
          <cell r="E100">
            <v>70876.700000000012</v>
          </cell>
          <cell r="G100">
            <v>75549.265852954501</v>
          </cell>
          <cell r="H100">
            <v>4221.2710673701658</v>
          </cell>
          <cell r="I100">
            <v>-8893.8369203246548</v>
          </cell>
          <cell r="K100">
            <v>33.976950397958234</v>
          </cell>
        </row>
        <row r="101">
          <cell r="B101" t="str">
            <v>Химикаты</v>
          </cell>
          <cell r="C101">
            <v>50977.8</v>
          </cell>
          <cell r="D101">
            <v>63621.599999999999</v>
          </cell>
          <cell r="E101">
            <v>12643.799999999996</v>
          </cell>
          <cell r="G101">
            <v>13183.183221327847</v>
          </cell>
          <cell r="H101">
            <v>309.55285521264159</v>
          </cell>
          <cell r="I101">
            <v>-849.03607654049119</v>
          </cell>
          <cell r="K101">
            <v>24.802561114838213</v>
          </cell>
        </row>
        <row r="102">
          <cell r="B102" t="str">
            <v>Энергоресурсы</v>
          </cell>
          <cell r="C102">
            <v>49776.800000000003</v>
          </cell>
          <cell r="D102">
            <v>67674.5</v>
          </cell>
          <cell r="E102">
            <v>17897.699999999997</v>
          </cell>
          <cell r="G102">
            <v>19955.439985575118</v>
          </cell>
          <cell r="H102">
            <v>302.26001442487905</v>
          </cell>
          <cell r="I102">
            <v>-2360</v>
          </cell>
          <cell r="K102">
            <v>35.955907169605098</v>
          </cell>
        </row>
        <row r="103">
          <cell r="B103" t="str">
            <v>Топливо</v>
          </cell>
          <cell r="C103">
            <v>339.1</v>
          </cell>
          <cell r="D103">
            <v>909.6</v>
          </cell>
          <cell r="E103">
            <v>570.5</v>
          </cell>
          <cell r="J103">
            <v>570.5</v>
          </cell>
          <cell r="K103">
            <v>168.23945738720141</v>
          </cell>
        </row>
        <row r="104">
          <cell r="B104" t="str">
            <v>Материалы</v>
          </cell>
          <cell r="C104">
            <v>23081.7</v>
          </cell>
          <cell r="D104">
            <v>32306.400000000001</v>
          </cell>
          <cell r="E104">
            <v>9224.7000000000007</v>
          </cell>
          <cell r="J104">
            <v>9224.7000000000007</v>
          </cell>
          <cell r="K104">
            <v>39.965427156578585</v>
          </cell>
        </row>
        <row r="105">
          <cell r="B105" t="str">
            <v>Услуги сторонних организаций</v>
          </cell>
          <cell r="C105">
            <v>8121.1</v>
          </cell>
          <cell r="D105">
            <v>18725.5</v>
          </cell>
          <cell r="E105">
            <v>10604.4</v>
          </cell>
          <cell r="J105">
            <v>10604.4</v>
          </cell>
          <cell r="K105">
            <v>130.57836992525642</v>
          </cell>
        </row>
        <row r="106">
          <cell r="B106" t="str">
            <v>=Материальные затраты</v>
          </cell>
          <cell r="C106">
            <v>340898.79999999993</v>
          </cell>
          <cell r="D106">
            <v>462716.6</v>
          </cell>
          <cell r="E106">
            <v>121817.80000000005</v>
          </cell>
          <cell r="G106">
            <v>108687.88905985747</v>
          </cell>
          <cell r="H106">
            <v>4833.0839370076865</v>
          </cell>
          <cell r="I106">
            <v>-12102.872996865146</v>
          </cell>
          <cell r="J106">
            <v>20399.599999999999</v>
          </cell>
          <cell r="K106">
            <v>35.734300032736996</v>
          </cell>
        </row>
        <row r="108">
          <cell r="B108" t="str">
            <v>Трудовые затраты:</v>
          </cell>
        </row>
        <row r="109">
          <cell r="B109" t="str">
            <v>Заработная плата</v>
          </cell>
          <cell r="C109">
            <v>87768.1</v>
          </cell>
          <cell r="D109">
            <v>106423.4</v>
          </cell>
          <cell r="E109">
            <v>18655.299999999988</v>
          </cell>
          <cell r="J109">
            <v>18655.299999999988</v>
          </cell>
          <cell r="K109">
            <v>21.255216872645065</v>
          </cell>
        </row>
        <row r="110">
          <cell r="B110" t="str">
            <v>Отчисления на социальные нужды</v>
          </cell>
          <cell r="C110">
            <v>31318.3</v>
          </cell>
          <cell r="D110">
            <v>37920.400000000001</v>
          </cell>
          <cell r="E110">
            <v>6602.1000000000022</v>
          </cell>
          <cell r="J110">
            <v>6602.1000000000022</v>
          </cell>
          <cell r="K110">
            <v>21.080646139796883</v>
          </cell>
        </row>
        <row r="111">
          <cell r="B111" t="str">
            <v>=Трудовые затраты</v>
          </cell>
          <cell r="C111">
            <v>119086.40000000001</v>
          </cell>
          <cell r="D111">
            <v>144343.79999999999</v>
          </cell>
          <cell r="E111">
            <v>25257.39999999998</v>
          </cell>
          <cell r="J111">
            <v>25257.39999999998</v>
          </cell>
          <cell r="K111">
            <v>21.209306856198509</v>
          </cell>
        </row>
        <row r="113">
          <cell r="B113" t="str">
            <v>Амортизационные отчисления</v>
          </cell>
          <cell r="C113">
            <v>2385.1</v>
          </cell>
          <cell r="D113">
            <v>2508.9</v>
          </cell>
          <cell r="E113">
            <v>123.80000000000018</v>
          </cell>
          <cell r="J113">
            <v>123.80000000000018</v>
          </cell>
          <cell r="K113">
            <v>5.1905580478806002</v>
          </cell>
        </row>
        <row r="114">
          <cell r="B114" t="str">
            <v>Прочие затраты</v>
          </cell>
          <cell r="C114">
            <v>141993.20000000001</v>
          </cell>
          <cell r="D114">
            <v>87143.4</v>
          </cell>
          <cell r="E114">
            <v>-54849.800000000017</v>
          </cell>
          <cell r="J114">
            <v>-54849.800000000017</v>
          </cell>
          <cell r="K114">
            <v>-38.628469532343814</v>
          </cell>
        </row>
        <row r="116">
          <cell r="B116" t="str">
            <v>Коммерческие затраты:</v>
          </cell>
        </row>
        <row r="117">
          <cell r="B117" t="str">
            <v>Коммерческие затраты по внутреннему рынку</v>
          </cell>
          <cell r="C117">
            <v>3301.7</v>
          </cell>
          <cell r="D117">
            <v>7503.1</v>
          </cell>
          <cell r="E117">
            <v>4201.4000000000005</v>
          </cell>
          <cell r="F117">
            <v>-37.486698012865233</v>
          </cell>
          <cell r="J117">
            <v>4238.886698012866</v>
          </cell>
          <cell r="K117">
            <v>127.24959869158315</v>
          </cell>
        </row>
        <row r="118">
          <cell r="B118" t="str">
            <v>Коммерческие затраты по внешнему рынку</v>
          </cell>
          <cell r="C118">
            <v>166856.20000000001</v>
          </cell>
          <cell r="D118">
            <v>66766.399999999994</v>
          </cell>
          <cell r="E118">
            <v>-100089.80000000002</v>
          </cell>
          <cell r="F118">
            <v>-1385.6589614215957</v>
          </cell>
          <cell r="J118">
            <v>-98704.141038578426</v>
          </cell>
          <cell r="K118">
            <v>-59.985664302555143</v>
          </cell>
        </row>
        <row r="119">
          <cell r="B119" t="str">
            <v>=Коммерческие затраты</v>
          </cell>
          <cell r="C119">
            <v>170157.90000000002</v>
          </cell>
          <cell r="D119">
            <v>74269.5</v>
          </cell>
          <cell r="E119">
            <v>-95888.400000000023</v>
          </cell>
          <cell r="F119">
            <v>-1423.1456594344609</v>
          </cell>
          <cell r="G119">
            <v>0</v>
          </cell>
          <cell r="H119">
            <v>0</v>
          </cell>
          <cell r="I119">
            <v>0</v>
          </cell>
          <cell r="J119">
            <v>-94465.25434056556</v>
          </cell>
          <cell r="K119">
            <v>-56.35259955605941</v>
          </cell>
        </row>
        <row r="121">
          <cell r="B121" t="str">
            <v>=ТЕКУЩИЕ ЗАТРАТЫ ПО СЕБЕСТОИМОСТИ</v>
          </cell>
          <cell r="C121">
            <v>774521.4</v>
          </cell>
          <cell r="D121">
            <v>770982.2</v>
          </cell>
          <cell r="E121">
            <v>-3539.2000000000698</v>
          </cell>
          <cell r="F121">
            <v>-1423.1456594344609</v>
          </cell>
          <cell r="G121">
            <v>108687.88905985747</v>
          </cell>
          <cell r="H121">
            <v>4833.0839370076865</v>
          </cell>
          <cell r="I121">
            <v>-12102.872996865146</v>
          </cell>
          <cell r="J121">
            <v>-103534.25434056559</v>
          </cell>
          <cell r="K121">
            <v>-0.45695315842790762</v>
          </cell>
        </row>
        <row r="123">
          <cell r="B123" t="str">
            <v>Налоги, включаемые в себестоимость</v>
          </cell>
          <cell r="D123">
            <v>826</v>
          </cell>
          <cell r="E123">
            <v>826</v>
          </cell>
          <cell r="J123">
            <v>826</v>
          </cell>
        </row>
        <row r="124">
          <cell r="B124" t="str">
            <v>РАСХОДНАЯ ЧАСТЬ БЮДЖЕТА</v>
          </cell>
          <cell r="C124">
            <v>774521.4</v>
          </cell>
          <cell r="D124">
            <v>771808.2</v>
          </cell>
          <cell r="E124">
            <v>-2713.2000000000698</v>
          </cell>
          <cell r="F124">
            <v>-1423.1456594344609</v>
          </cell>
          <cell r="G124">
            <v>108687.88905985747</v>
          </cell>
          <cell r="H124">
            <v>4833.0839370076865</v>
          </cell>
          <cell r="I124">
            <v>-12102.872996865146</v>
          </cell>
          <cell r="J124">
            <v>-102708.25434056559</v>
          </cell>
          <cell r="K124">
            <v>-0.3503066538897599</v>
          </cell>
        </row>
        <row r="125">
          <cell r="B125" t="str">
            <v>РЕЗУЛЬТАТ ПО БЮДЖЕТУ</v>
          </cell>
          <cell r="C125">
            <v>-131106.22763999994</v>
          </cell>
          <cell r="D125">
            <v>-53202.899999999907</v>
          </cell>
          <cell r="E125">
            <v>77903.327640000032</v>
          </cell>
        </row>
        <row r="126">
          <cell r="B126" t="str">
            <v>Рентабельность текущей деятельности,%</v>
          </cell>
          <cell r="C126">
            <v>-16.927386078680325</v>
          </cell>
          <cell r="D126">
            <v>-6.8932799625606345</v>
          </cell>
          <cell r="E126">
            <v>10.034106116119691</v>
          </cell>
        </row>
        <row r="127">
          <cell r="B127" t="str">
            <v>Справочно:</v>
          </cell>
        </row>
        <row r="128">
          <cell r="B128" t="str">
            <v>Коммерч.затраты по экспорту в усл.FCA</v>
          </cell>
          <cell r="C128">
            <v>98533.900000000009</v>
          </cell>
          <cell r="D128">
            <v>74269.5</v>
          </cell>
        </row>
        <row r="129">
          <cell r="B129" t="str">
            <v>Расходная часть бюджета в усл.FCA</v>
          </cell>
          <cell r="C129">
            <v>607665.19999999995</v>
          </cell>
          <cell r="D129">
            <v>705041.79999999993</v>
          </cell>
          <cell r="E129">
            <v>97376.599999999977</v>
          </cell>
          <cell r="K129">
            <v>16.024712292229324</v>
          </cell>
        </row>
        <row r="130">
          <cell r="B130" t="str">
            <v>РЕЗУЛЬТАТ ПО БЮДЖЕТУ в усл.FCA</v>
          </cell>
          <cell r="C130">
            <v>35749.972360000131</v>
          </cell>
          <cell r="D130">
            <v>13563.500000000116</v>
          </cell>
          <cell r="E130">
            <v>-22186.472360000014</v>
          </cell>
        </row>
        <row r="131">
          <cell r="B131" t="str">
            <v>Рентабельность текущей деятельности,%</v>
          </cell>
          <cell r="C131">
            <v>5.8831692780827556</v>
          </cell>
          <cell r="D131">
            <v>1.9237866464087827</v>
          </cell>
          <cell r="E131">
            <v>-3.9593826316739729</v>
          </cell>
        </row>
        <row r="133">
          <cell r="D133" t="str">
            <v>Руководитель СЭ ДОП</v>
          </cell>
          <cell r="G133" t="str">
            <v>Петрусенко Г.А.</v>
          </cell>
        </row>
        <row r="135">
          <cell r="D135" t="str">
            <v>И.о.начальника произоводства ФП</v>
          </cell>
          <cell r="G135" t="str">
            <v>Чикавинский А.И.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TSheet"/>
      <sheetName val="ПРОГНОЗ_1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Огл. Графиков"/>
      <sheetName val="Текущие цены"/>
      <sheetName val="рабочий"/>
      <sheetName val="окраска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  <sheetName val="Управление"/>
      <sheetName val="multilats"/>
      <sheetName val="Исходные данные"/>
      <sheetName val="Общехозяйственные расходы"/>
      <sheetName val="Штатное"/>
      <sheetName val="Гр5_о_"/>
      <sheetName val="Lists"/>
      <sheetName val="заявка_на_произ"/>
      <sheetName val="6_12"/>
      <sheetName val="6_14"/>
      <sheetName val="6_7"/>
      <sheetName val="6_8"/>
      <sheetName val="6_9_2"/>
      <sheetName val="6_9_1"/>
      <sheetName val="6_9"/>
      <sheetName val="6_10_1"/>
      <sheetName val="6_22"/>
      <sheetName val="6_17"/>
      <sheetName val="6_15"/>
      <sheetName val="6_11_1"/>
      <sheetName val="6_19"/>
      <sheetName val="6_20"/>
      <sheetName val="6_28"/>
      <sheetName val="6_5_1_ТНП"/>
      <sheetName val="6_13"/>
      <sheetName val="6_23"/>
      <sheetName val="6_24"/>
      <sheetName val="6_21"/>
      <sheetName val="Огл__Графиков"/>
      <sheetName val="Текущие_цены"/>
      <sheetName val="Лист2"/>
      <sheetName val="СБ"/>
      <sheetName val="База"/>
      <sheetName val="Факт БДР"/>
      <sheetName val="ДДС (Форма №3)"/>
      <sheetName val="00"/>
      <sheetName val="Услуги АТЦ"/>
      <sheetName val="СВОД ЗАТРАТ"/>
      <sheetName val="Цены"/>
      <sheetName val="MAIN"/>
      <sheetName val="ЗП (админ)"/>
      <sheetName val="УПРАВЛЕНИЕ11"/>
      <sheetName val="system"/>
      <sheetName val="Прое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БДР"/>
      <sheetName val="БДДС"/>
      <sheetName val="Баланс"/>
      <sheetName val="БР-1"/>
      <sheetName val="БР-2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КСС-УОФ"/>
      <sheetName val="КСС-кокс"/>
      <sheetName val="КСС-смола"/>
      <sheetName val="КСС-СПЦ"/>
      <sheetName val="КСС-оч.газа"/>
      <sheetName val="РПП-УОФ"/>
      <sheetName val="РПП-кокс"/>
      <sheetName val="РПП-смола"/>
      <sheetName val="РПП-спц"/>
      <sheetName val="РПП-оч.к.г."/>
      <sheetName val="БРМ-1"/>
      <sheetName val="БРМ-2"/>
      <sheetName val="ТМЦ на капремонт"/>
      <sheetName val="ТМЦ на текущий ремонт"/>
      <sheetName val="Расчёт цены к-та"/>
      <sheetName val="Пр.прогр."/>
      <sheetName val="Баланс газа"/>
      <sheetName val="Грузооборот"/>
      <sheetName val="ТП пр-во"/>
      <sheetName val="ТП отгр"/>
      <sheetName val="Движение пр-ции"/>
      <sheetName val="план поступ."/>
      <sheetName val="расчёт налогов"/>
      <sheetName val="св.вед."/>
      <sheetName val="Расшифровка по прочим"/>
      <sheetName val="сырьё"/>
      <sheetName val="зарплата"/>
      <sheetName val="платежи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Юридическая служба"/>
      <sheetName val="Консультац.услуги"/>
      <sheetName val="Пом.Ген.директора"/>
      <sheetName val="Орг.тех.меропр."/>
    </sheetNames>
    <sheetDataSet>
      <sheetData sheetId="0" refreshError="1"/>
      <sheetData sheetId="1" refreshError="1"/>
      <sheetData sheetId="2" refreshError="1">
        <row r="3">
          <cell r="B3" t="str">
            <v>БДР-1</v>
          </cell>
        </row>
        <row r="41">
          <cell r="B41" t="str">
            <v>БДР-2</v>
          </cell>
        </row>
      </sheetData>
      <sheetData sheetId="3" refreshError="1"/>
      <sheetData sheetId="4" refreshError="1"/>
      <sheetData sheetId="5" refreshError="1">
        <row r="3">
          <cell r="B3" t="str">
            <v>БР-1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>
        <row r="3">
          <cell r="B3" t="str">
            <v>БСС-1</v>
          </cell>
        </row>
      </sheetData>
      <sheetData sheetId="11" refreshError="1"/>
      <sheetData sheetId="12" refreshError="1"/>
      <sheetData sheetId="13" refreshError="1">
        <row r="1">
          <cell r="B1" t="str">
            <v>Бюджет коммерческих расходов</v>
          </cell>
        </row>
      </sheetData>
      <sheetData sheetId="14" refreshError="1">
        <row r="1">
          <cell r="B1" t="str">
            <v>Бюджет управленческих расходов (общезаводских)</v>
          </cell>
        </row>
      </sheetData>
      <sheetData sheetId="15" refreshError="1">
        <row r="3">
          <cell r="B3" t="str">
            <v>БН-1</v>
          </cell>
        </row>
      </sheetData>
      <sheetData sheetId="16" refreshError="1">
        <row r="3">
          <cell r="B3" t="str">
            <v>БН-2</v>
          </cell>
        </row>
      </sheetData>
      <sheetData sheetId="17" refreshError="1">
        <row r="3">
          <cell r="B3" t="str">
            <v>БСФ-2</v>
          </cell>
        </row>
      </sheetData>
      <sheetData sheetId="18" refreshError="1">
        <row r="1">
          <cell r="C1" t="str">
            <v xml:space="preserve"> Прогноз цен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7"/>
  <sheetViews>
    <sheetView view="pageBreakPreview" zoomScale="60" zoomScaleNormal="100" workbookViewId="0">
      <selection activeCell="A40" sqref="A40:I40"/>
    </sheetView>
  </sheetViews>
  <sheetFormatPr defaultColWidth="9.140625" defaultRowHeight="15" x14ac:dyDescent="0.25"/>
  <cols>
    <col min="1" max="1" width="8.85546875" style="128" customWidth="1"/>
    <col min="2" max="2" width="35.28515625" style="2" customWidth="1"/>
    <col min="3" max="3" width="83.5703125" style="2" customWidth="1"/>
    <col min="4" max="4" width="25.5703125" style="2" customWidth="1"/>
    <col min="5" max="5" width="23.85546875" style="3" customWidth="1"/>
    <col min="6" max="6" width="22.85546875" style="3" customWidth="1"/>
    <col min="7" max="7" width="23" style="3" customWidth="1"/>
    <col min="8" max="9" width="23" style="6" customWidth="1"/>
    <col min="10" max="10" width="12" style="6" bestFit="1" customWidth="1"/>
    <col min="11" max="16384" width="9.140625" style="6"/>
  </cols>
  <sheetData>
    <row r="1" spans="1:12" ht="117" customHeight="1" x14ac:dyDescent="0.25">
      <c r="A1" s="1"/>
      <c r="B1" s="1"/>
      <c r="C1" s="1"/>
      <c r="F1" s="4"/>
      <c r="G1" s="4"/>
      <c r="H1" s="5" t="s">
        <v>0</v>
      </c>
      <c r="I1" s="5"/>
    </row>
    <row r="2" spans="1:12" ht="8.25" customHeight="1" x14ac:dyDescent="0.25">
      <c r="A2" s="1"/>
      <c r="B2" s="1"/>
      <c r="C2" s="1"/>
    </row>
    <row r="3" spans="1:12" hidden="1" x14ac:dyDescent="0.25">
      <c r="A3" s="1"/>
      <c r="B3" s="1"/>
      <c r="C3" s="1"/>
    </row>
    <row r="4" spans="1:12" ht="18.75" hidden="1" x14ac:dyDescent="0.25">
      <c r="A4" s="7"/>
      <c r="B4" s="8"/>
      <c r="C4" s="8"/>
    </row>
    <row r="5" spans="1:12" s="11" customFormat="1" ht="18.75" customHeight="1" x14ac:dyDescent="0.25">
      <c r="A5" s="9" t="s">
        <v>1</v>
      </c>
      <c r="B5" s="9"/>
      <c r="C5" s="9"/>
      <c r="D5" s="9"/>
      <c r="E5" s="9"/>
      <c r="F5" s="9"/>
      <c r="G5" s="10"/>
    </row>
    <row r="6" spans="1:12" s="11" customFormat="1" ht="18.75" customHeight="1" x14ac:dyDescent="0.25">
      <c r="A6" s="9" t="s">
        <v>2</v>
      </c>
      <c r="B6" s="9"/>
      <c r="C6" s="9"/>
      <c r="D6" s="9"/>
      <c r="E6" s="9"/>
      <c r="F6" s="9"/>
      <c r="G6" s="10"/>
    </row>
    <row r="7" spans="1:12" s="11" customFormat="1" ht="18.75" customHeight="1" x14ac:dyDescent="0.25">
      <c r="A7" s="9" t="s">
        <v>3</v>
      </c>
      <c r="B7" s="9"/>
      <c r="C7" s="9"/>
      <c r="D7" s="9"/>
      <c r="E7" s="9"/>
      <c r="F7" s="9"/>
      <c r="G7" s="10"/>
      <c r="K7" s="12"/>
      <c r="L7" s="12"/>
    </row>
    <row r="8" spans="1:12" ht="18.75" customHeight="1" x14ac:dyDescent="0.25">
      <c r="A8" s="9" t="s">
        <v>4</v>
      </c>
      <c r="B8" s="9"/>
      <c r="C8" s="9"/>
      <c r="D8" s="9"/>
      <c r="E8" s="9"/>
      <c r="F8" s="9"/>
      <c r="G8" s="10"/>
    </row>
    <row r="9" spans="1:12" ht="39" customHeight="1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</row>
    <row r="10" spans="1:12" ht="51.75" customHeight="1" x14ac:dyDescent="0.25">
      <c r="A10" s="14" t="s">
        <v>6</v>
      </c>
      <c r="B10" s="14"/>
      <c r="C10" s="15" t="s">
        <v>7</v>
      </c>
      <c r="D10" s="15"/>
      <c r="E10" s="15"/>
      <c r="F10" s="15"/>
      <c r="G10" s="15"/>
    </row>
    <row r="11" spans="1:12" ht="42.75" customHeight="1" x14ac:dyDescent="0.25">
      <c r="A11" s="14" t="s">
        <v>8</v>
      </c>
      <c r="B11" s="14"/>
      <c r="C11" s="15" t="s">
        <v>9</v>
      </c>
      <c r="D11" s="15"/>
      <c r="E11" s="15"/>
      <c r="F11" s="15"/>
      <c r="G11" s="15"/>
    </row>
    <row r="12" spans="1:12" ht="54.75" customHeight="1" x14ac:dyDescent="0.25">
      <c r="A12" s="14" t="s">
        <v>10</v>
      </c>
      <c r="B12" s="14"/>
      <c r="C12" s="15" t="s">
        <v>11</v>
      </c>
      <c r="D12" s="15"/>
      <c r="E12" s="15"/>
      <c r="F12" s="15"/>
      <c r="G12" s="15"/>
    </row>
    <row r="13" spans="1:12" ht="50.25" customHeight="1" x14ac:dyDescent="0.25">
      <c r="A13" s="14" t="s">
        <v>12</v>
      </c>
      <c r="B13" s="14"/>
      <c r="C13" s="15" t="s">
        <v>13</v>
      </c>
      <c r="D13" s="15"/>
      <c r="E13" s="15"/>
      <c r="F13" s="15"/>
      <c r="G13" s="15"/>
    </row>
    <row r="14" spans="1:12" ht="30.75" customHeight="1" x14ac:dyDescent="0.25">
      <c r="A14" s="13" t="s">
        <v>14</v>
      </c>
      <c r="B14" s="13"/>
      <c r="C14" s="13"/>
      <c r="D14" s="13"/>
      <c r="E14" s="13"/>
      <c r="F14" s="13"/>
      <c r="G14" s="13"/>
      <c r="H14" s="13"/>
      <c r="I14" s="13"/>
    </row>
    <row r="15" spans="1:12" ht="15" customHeight="1" x14ac:dyDescent="0.25">
      <c r="A15" s="16" t="s">
        <v>15</v>
      </c>
      <c r="B15" s="17" t="s">
        <v>16</v>
      </c>
      <c r="C15" s="17" t="s">
        <v>17</v>
      </c>
      <c r="D15" s="17" t="s">
        <v>18</v>
      </c>
      <c r="E15" s="18" t="s">
        <v>19</v>
      </c>
      <c r="F15" s="19"/>
      <c r="G15" s="20"/>
    </row>
    <row r="16" spans="1:12" ht="6" customHeight="1" x14ac:dyDescent="0.25">
      <c r="A16" s="21"/>
      <c r="B16" s="22"/>
      <c r="C16" s="22"/>
      <c r="D16" s="22"/>
      <c r="E16" s="23"/>
      <c r="F16" s="24"/>
      <c r="G16" s="25"/>
    </row>
    <row r="17" spans="1:9" ht="1.5" hidden="1" customHeight="1" x14ac:dyDescent="0.25">
      <c r="A17" s="21"/>
      <c r="B17" s="22"/>
      <c r="C17" s="22"/>
      <c r="D17" s="22"/>
      <c r="E17" s="23"/>
      <c r="F17" s="24"/>
      <c r="G17" s="25"/>
    </row>
    <row r="18" spans="1:9" ht="15" hidden="1" customHeight="1" x14ac:dyDescent="0.25">
      <c r="A18" s="21"/>
      <c r="B18" s="22"/>
      <c r="C18" s="22"/>
      <c r="D18" s="22"/>
      <c r="E18" s="26"/>
      <c r="F18" s="27"/>
      <c r="G18" s="28"/>
    </row>
    <row r="19" spans="1:9" ht="15" customHeight="1" x14ac:dyDescent="0.25">
      <c r="A19" s="21"/>
      <c r="B19" s="22"/>
      <c r="C19" s="22"/>
      <c r="D19" s="22"/>
      <c r="E19" s="17" t="s">
        <v>20</v>
      </c>
      <c r="F19" s="17" t="s">
        <v>21</v>
      </c>
      <c r="G19" s="29" t="s">
        <v>22</v>
      </c>
    </row>
    <row r="20" spans="1:9" ht="21" customHeight="1" x14ac:dyDescent="0.25">
      <c r="A20" s="30"/>
      <c r="B20" s="31"/>
      <c r="C20" s="31"/>
      <c r="D20" s="31"/>
      <c r="E20" s="31"/>
      <c r="F20" s="31"/>
      <c r="G20" s="32"/>
    </row>
    <row r="21" spans="1:9" ht="49.5" customHeight="1" x14ac:dyDescent="0.25">
      <c r="A21" s="33" t="s">
        <v>23</v>
      </c>
      <c r="B21" s="34" t="s">
        <v>24</v>
      </c>
      <c r="C21" s="35" t="s">
        <v>25</v>
      </c>
      <c r="D21" s="36">
        <f>'[1]Кальк_ДИ_2019-2023'!P38</f>
        <v>14167.43</v>
      </c>
      <c r="E21" s="37" t="s">
        <v>26</v>
      </c>
      <c r="F21" s="37" t="s">
        <v>26</v>
      </c>
      <c r="G21" s="37" t="s">
        <v>26</v>
      </c>
    </row>
    <row r="22" spans="1:9" ht="45" x14ac:dyDescent="0.25">
      <c r="A22" s="33" t="s">
        <v>27</v>
      </c>
      <c r="B22" s="34" t="s">
        <v>24</v>
      </c>
      <c r="C22" s="35" t="s">
        <v>28</v>
      </c>
      <c r="D22" s="38">
        <f>'[1]Кальк_ДИ_2019-2023'!AB38</f>
        <v>14502.631477760677</v>
      </c>
      <c r="E22" s="37" t="s">
        <v>26</v>
      </c>
      <c r="F22" s="37" t="s">
        <v>26</v>
      </c>
      <c r="G22" s="37" t="s">
        <v>26</v>
      </c>
    </row>
    <row r="23" spans="1:9" ht="45" x14ac:dyDescent="0.25">
      <c r="A23" s="39" t="s">
        <v>29</v>
      </c>
      <c r="B23" s="34" t="s">
        <v>24</v>
      </c>
      <c r="C23" s="35" t="s">
        <v>30</v>
      </c>
      <c r="D23" s="38">
        <f>[2]Кальк_корр.2021!V54</f>
        <v>14816.94</v>
      </c>
      <c r="E23" s="37" t="s">
        <v>26</v>
      </c>
      <c r="F23" s="37" t="s">
        <v>26</v>
      </c>
      <c r="G23" s="37" t="s">
        <v>26</v>
      </c>
    </row>
    <row r="24" spans="1:9" ht="46.5" customHeight="1" x14ac:dyDescent="0.25">
      <c r="A24" s="39" t="s">
        <v>31</v>
      </c>
      <c r="B24" s="40" t="s">
        <v>24</v>
      </c>
      <c r="C24" s="41" t="s">
        <v>32</v>
      </c>
      <c r="D24" s="38">
        <f>H91</f>
        <v>15299.53</v>
      </c>
      <c r="E24" s="37" t="s">
        <v>26</v>
      </c>
      <c r="F24" s="37" t="s">
        <v>26</v>
      </c>
      <c r="G24" s="37" t="s">
        <v>26</v>
      </c>
    </row>
    <row r="25" spans="1:9" ht="47.25" customHeight="1" x14ac:dyDescent="0.25">
      <c r="A25" s="39" t="s">
        <v>33</v>
      </c>
      <c r="B25" s="40" t="s">
        <v>24</v>
      </c>
      <c r="C25" s="41" t="s">
        <v>34</v>
      </c>
      <c r="D25" s="38">
        <f>'[1]Кальк_ДИ_2019-2023'!BL38</f>
        <v>15828.961394340797</v>
      </c>
      <c r="E25" s="37" t="s">
        <v>26</v>
      </c>
      <c r="F25" s="37" t="s">
        <v>26</v>
      </c>
      <c r="G25" s="37" t="s">
        <v>26</v>
      </c>
    </row>
    <row r="26" spans="1:9" ht="26.25" customHeight="1" x14ac:dyDescent="0.25">
      <c r="A26" s="39"/>
      <c r="B26" s="42" t="s">
        <v>35</v>
      </c>
      <c r="C26" s="43"/>
      <c r="D26" s="38">
        <f>SUM(D21:D25)</f>
        <v>74615.492872101473</v>
      </c>
      <c r="E26" s="37" t="s">
        <v>26</v>
      </c>
      <c r="F26" s="37" t="s">
        <v>26</v>
      </c>
      <c r="G26" s="37" t="s">
        <v>26</v>
      </c>
    </row>
    <row r="27" spans="1:9" ht="24" customHeight="1" x14ac:dyDescent="0.25">
      <c r="A27" s="13" t="s">
        <v>36</v>
      </c>
      <c r="B27" s="13"/>
      <c r="C27" s="13"/>
      <c r="D27" s="13"/>
      <c r="E27" s="13"/>
      <c r="F27" s="13"/>
      <c r="G27" s="13"/>
      <c r="H27" s="13"/>
      <c r="I27" s="13"/>
    </row>
    <row r="28" spans="1:9" x14ac:dyDescent="0.25">
      <c r="A28" s="44" t="s">
        <v>37</v>
      </c>
      <c r="B28" s="15" t="s">
        <v>16</v>
      </c>
      <c r="C28" s="15" t="s">
        <v>17</v>
      </c>
      <c r="D28" s="15" t="s">
        <v>18</v>
      </c>
      <c r="E28" s="15" t="s">
        <v>19</v>
      </c>
      <c r="F28" s="15"/>
      <c r="G28" s="15"/>
    </row>
    <row r="29" spans="1:9" ht="15" customHeight="1" x14ac:dyDescent="0.25">
      <c r="A29" s="44"/>
      <c r="B29" s="15"/>
      <c r="C29" s="15"/>
      <c r="D29" s="15"/>
      <c r="E29" s="15"/>
      <c r="F29" s="15"/>
      <c r="G29" s="15"/>
    </row>
    <row r="30" spans="1:9" x14ac:dyDescent="0.25">
      <c r="A30" s="44"/>
      <c r="B30" s="15"/>
      <c r="C30" s="15"/>
      <c r="D30" s="15"/>
      <c r="E30" s="15"/>
      <c r="F30" s="15"/>
      <c r="G30" s="15"/>
    </row>
    <row r="31" spans="1:9" x14ac:dyDescent="0.25">
      <c r="A31" s="44"/>
      <c r="B31" s="15"/>
      <c r="C31" s="15"/>
      <c r="D31" s="15"/>
      <c r="E31" s="15"/>
      <c r="F31" s="15"/>
      <c r="G31" s="15"/>
    </row>
    <row r="32" spans="1:9" x14ac:dyDescent="0.25">
      <c r="A32" s="44"/>
      <c r="B32" s="15"/>
      <c r="C32" s="15"/>
      <c r="D32" s="15"/>
      <c r="E32" s="15" t="s">
        <v>20</v>
      </c>
      <c r="F32" s="15" t="s">
        <v>21</v>
      </c>
      <c r="G32" s="45" t="s">
        <v>22</v>
      </c>
    </row>
    <row r="33" spans="1:9" ht="20.25" customHeight="1" x14ac:dyDescent="0.25">
      <c r="A33" s="44"/>
      <c r="B33" s="15"/>
      <c r="C33" s="15"/>
      <c r="D33" s="15"/>
      <c r="E33" s="15"/>
      <c r="F33" s="15"/>
      <c r="G33" s="45"/>
    </row>
    <row r="34" spans="1:9" ht="19.5" customHeight="1" x14ac:dyDescent="0.25">
      <c r="A34" s="33" t="s">
        <v>23</v>
      </c>
      <c r="B34" s="43" t="s">
        <v>38</v>
      </c>
      <c r="C34" s="37" t="s">
        <v>26</v>
      </c>
      <c r="D34" s="37" t="s">
        <v>26</v>
      </c>
      <c r="E34" s="37" t="s">
        <v>26</v>
      </c>
      <c r="F34" s="37" t="s">
        <v>26</v>
      </c>
      <c r="G34" s="37" t="s">
        <v>26</v>
      </c>
    </row>
    <row r="35" spans="1:9" ht="15" hidden="1" customHeight="1" x14ac:dyDescent="0.25">
      <c r="A35" s="33" t="s">
        <v>27</v>
      </c>
      <c r="B35" s="43"/>
      <c r="C35" s="43"/>
      <c r="D35" s="43"/>
      <c r="E35" s="34"/>
      <c r="F35" s="34"/>
      <c r="G35" s="34"/>
    </row>
    <row r="36" spans="1:9" ht="150" hidden="1" customHeight="1" x14ac:dyDescent="0.25">
      <c r="A36" s="39" t="s">
        <v>29</v>
      </c>
      <c r="B36" s="43"/>
      <c r="C36" s="43"/>
      <c r="D36" s="43"/>
      <c r="E36" s="34"/>
      <c r="F36" s="34"/>
      <c r="G36" s="34"/>
    </row>
    <row r="37" spans="1:9" ht="15" hidden="1" customHeight="1" x14ac:dyDescent="0.25">
      <c r="A37" s="39" t="s">
        <v>39</v>
      </c>
      <c r="B37" s="43" t="s">
        <v>39</v>
      </c>
      <c r="C37" s="43"/>
      <c r="D37" s="43"/>
      <c r="E37" s="34"/>
      <c r="F37" s="34"/>
      <c r="G37" s="34"/>
    </row>
    <row r="38" spans="1:9" ht="14.25" customHeight="1" x14ac:dyDescent="0.25">
      <c r="A38" s="46"/>
      <c r="B38" s="47" t="s">
        <v>35</v>
      </c>
      <c r="C38" s="48"/>
      <c r="D38" s="48"/>
      <c r="E38" s="49"/>
      <c r="F38" s="49"/>
      <c r="G38" s="49"/>
    </row>
    <row r="39" spans="1:9" ht="2.25" customHeight="1" x14ac:dyDescent="0.25">
      <c r="A39" s="46"/>
      <c r="B39" s="47"/>
      <c r="C39" s="48"/>
      <c r="D39" s="48"/>
      <c r="E39" s="49"/>
      <c r="F39" s="49"/>
      <c r="G39" s="49"/>
    </row>
    <row r="40" spans="1:9" ht="39.75" customHeight="1" x14ac:dyDescent="0.25">
      <c r="A40" s="13" t="s">
        <v>40</v>
      </c>
      <c r="B40" s="13"/>
      <c r="C40" s="13"/>
      <c r="D40" s="13"/>
      <c r="E40" s="13"/>
      <c r="F40" s="13"/>
      <c r="G40" s="13"/>
      <c r="H40" s="13"/>
      <c r="I40" s="13"/>
    </row>
    <row r="41" spans="1:9" x14ac:dyDescent="0.25">
      <c r="A41" s="44" t="s">
        <v>37</v>
      </c>
      <c r="B41" s="15" t="s">
        <v>16</v>
      </c>
      <c r="C41" s="15" t="s">
        <v>17</v>
      </c>
      <c r="D41" s="15" t="s">
        <v>18</v>
      </c>
      <c r="E41" s="15" t="s">
        <v>19</v>
      </c>
      <c r="F41" s="15"/>
      <c r="G41" s="15"/>
    </row>
    <row r="42" spans="1:9" x14ac:dyDescent="0.25">
      <c r="A42" s="44"/>
      <c r="B42" s="15"/>
      <c r="C42" s="15"/>
      <c r="D42" s="15"/>
      <c r="E42" s="15"/>
      <c r="F42" s="15"/>
      <c r="G42" s="15"/>
    </row>
    <row r="43" spans="1:9" x14ac:dyDescent="0.25">
      <c r="A43" s="44"/>
      <c r="B43" s="15"/>
      <c r="C43" s="15"/>
      <c r="D43" s="15"/>
      <c r="E43" s="15"/>
      <c r="F43" s="15"/>
      <c r="G43" s="15"/>
    </row>
    <row r="44" spans="1:9" x14ac:dyDescent="0.25">
      <c r="A44" s="44"/>
      <c r="B44" s="15"/>
      <c r="C44" s="15"/>
      <c r="D44" s="15"/>
      <c r="E44" s="15" t="s">
        <v>20</v>
      </c>
      <c r="F44" s="15" t="s">
        <v>21</v>
      </c>
      <c r="G44" s="45" t="s">
        <v>22</v>
      </c>
    </row>
    <row r="45" spans="1:9" x14ac:dyDescent="0.25">
      <c r="A45" s="44"/>
      <c r="B45" s="15"/>
      <c r="C45" s="15"/>
      <c r="D45" s="15"/>
      <c r="E45" s="15"/>
      <c r="F45" s="15"/>
      <c r="G45" s="45"/>
    </row>
    <row r="46" spans="1:9" ht="74.25" customHeight="1" x14ac:dyDescent="0.25">
      <c r="A46" s="33" t="s">
        <v>23</v>
      </c>
      <c r="B46" s="43" t="s">
        <v>41</v>
      </c>
      <c r="C46" s="35" t="s">
        <v>25</v>
      </c>
      <c r="D46" s="37">
        <v>113.64</v>
      </c>
      <c r="E46" s="37" t="s">
        <v>26</v>
      </c>
      <c r="F46" s="37" t="s">
        <v>26</v>
      </c>
      <c r="G46" s="37" t="s">
        <v>26</v>
      </c>
    </row>
    <row r="47" spans="1:9" ht="64.5" customHeight="1" x14ac:dyDescent="0.25">
      <c r="A47" s="33" t="s">
        <v>27</v>
      </c>
      <c r="B47" s="43" t="s">
        <v>41</v>
      </c>
      <c r="C47" s="35" t="s">
        <v>28</v>
      </c>
      <c r="D47" s="50">
        <v>116.32</v>
      </c>
      <c r="E47" s="37" t="s">
        <v>26</v>
      </c>
      <c r="F47" s="37" t="s">
        <v>26</v>
      </c>
      <c r="G47" s="37" t="s">
        <v>26</v>
      </c>
    </row>
    <row r="48" spans="1:9" ht="65.25" customHeight="1" x14ac:dyDescent="0.25">
      <c r="A48" s="39" t="s">
        <v>29</v>
      </c>
      <c r="B48" s="43" t="s">
        <v>41</v>
      </c>
      <c r="C48" s="35" t="s">
        <v>30</v>
      </c>
      <c r="D48" s="50">
        <f>[2]Кальк_корр.2021!V38</f>
        <v>118.84</v>
      </c>
      <c r="E48" s="37" t="s">
        <v>26</v>
      </c>
      <c r="F48" s="37" t="s">
        <v>26</v>
      </c>
      <c r="G48" s="37" t="s">
        <v>26</v>
      </c>
    </row>
    <row r="49" spans="1:9" ht="60.75" customHeight="1" x14ac:dyDescent="0.25">
      <c r="A49" s="39" t="s">
        <v>31</v>
      </c>
      <c r="B49" s="43" t="s">
        <v>41</v>
      </c>
      <c r="C49" s="41" t="s">
        <v>32</v>
      </c>
      <c r="D49" s="50">
        <f>[3]Кальк_корр.2022!V22</f>
        <v>122.71</v>
      </c>
      <c r="E49" s="37" t="s">
        <v>26</v>
      </c>
      <c r="F49" s="37" t="s">
        <v>26</v>
      </c>
      <c r="G49" s="37" t="s">
        <v>26</v>
      </c>
    </row>
    <row r="50" spans="1:9" ht="69" customHeight="1" x14ac:dyDescent="0.25">
      <c r="A50" s="39" t="s">
        <v>33</v>
      </c>
      <c r="B50" s="43" t="s">
        <v>41</v>
      </c>
      <c r="C50" s="41" t="s">
        <v>34</v>
      </c>
      <c r="D50" s="50">
        <v>126.96</v>
      </c>
      <c r="E50" s="37" t="s">
        <v>26</v>
      </c>
      <c r="F50" s="37" t="s">
        <v>26</v>
      </c>
      <c r="G50" s="37" t="s">
        <v>26</v>
      </c>
    </row>
    <row r="51" spans="1:9" ht="32.25" customHeight="1" x14ac:dyDescent="0.25">
      <c r="A51" s="39"/>
      <c r="B51" s="42" t="s">
        <v>35</v>
      </c>
      <c r="C51" s="43"/>
      <c r="D51" s="38">
        <f>SUM(D46:D50)</f>
        <v>598.46999999999991</v>
      </c>
      <c r="E51" s="34"/>
      <c r="F51" s="34"/>
      <c r="G51" s="34"/>
    </row>
    <row r="52" spans="1:9" ht="27" customHeight="1" x14ac:dyDescent="0.25">
      <c r="A52" s="51" t="s">
        <v>42</v>
      </c>
      <c r="B52" s="51"/>
      <c r="C52" s="51"/>
      <c r="D52" s="51"/>
      <c r="E52" s="51"/>
      <c r="F52" s="51"/>
      <c r="G52" s="51"/>
      <c r="H52" s="52"/>
      <c r="I52" s="52"/>
    </row>
    <row r="53" spans="1:9" ht="36" customHeight="1" x14ac:dyDescent="0.25">
      <c r="A53" s="44" t="s">
        <v>37</v>
      </c>
      <c r="B53" s="15" t="s">
        <v>43</v>
      </c>
      <c r="C53" s="15"/>
      <c r="D53" s="15"/>
      <c r="E53" s="53" t="s">
        <v>44</v>
      </c>
      <c r="F53" s="54"/>
      <c r="G53" s="54"/>
      <c r="H53" s="55"/>
      <c r="I53" s="56"/>
    </row>
    <row r="54" spans="1:9" ht="19.5" customHeight="1" x14ac:dyDescent="0.25">
      <c r="A54" s="44"/>
      <c r="B54" s="15"/>
      <c r="C54" s="15"/>
      <c r="D54" s="15"/>
      <c r="E54" s="57" t="s">
        <v>45</v>
      </c>
      <c r="F54" s="57" t="s">
        <v>46</v>
      </c>
      <c r="G54" s="57" t="s">
        <v>47</v>
      </c>
      <c r="H54" s="58" t="s">
        <v>48</v>
      </c>
      <c r="I54" s="58" t="s">
        <v>49</v>
      </c>
    </row>
    <row r="55" spans="1:9" ht="21.75" hidden="1" customHeight="1" x14ac:dyDescent="0.25">
      <c r="A55" s="33" t="s">
        <v>23</v>
      </c>
      <c r="B55" s="47" t="s">
        <v>50</v>
      </c>
      <c r="C55" s="47"/>
      <c r="D55" s="47"/>
      <c r="E55" s="59">
        <v>20.9</v>
      </c>
      <c r="F55" s="60">
        <v>20.9</v>
      </c>
      <c r="G55" s="60">
        <v>20.9</v>
      </c>
      <c r="H55" s="34"/>
      <c r="I55" s="34"/>
    </row>
    <row r="56" spans="1:9" ht="15" hidden="1" customHeight="1" x14ac:dyDescent="0.25">
      <c r="A56" s="33" t="s">
        <v>51</v>
      </c>
      <c r="B56" s="47" t="s">
        <v>52</v>
      </c>
      <c r="C56" s="47"/>
      <c r="D56" s="47"/>
      <c r="E56" s="59"/>
      <c r="F56" s="60"/>
      <c r="G56" s="60"/>
      <c r="H56" s="34"/>
      <c r="I56" s="34"/>
    </row>
    <row r="57" spans="1:9" ht="17.25" hidden="1" customHeight="1" x14ac:dyDescent="0.25">
      <c r="A57" s="33" t="s">
        <v>51</v>
      </c>
      <c r="B57" s="48" t="s">
        <v>53</v>
      </c>
      <c r="C57" s="48"/>
      <c r="D57" s="48"/>
      <c r="E57" s="59">
        <v>20.9</v>
      </c>
      <c r="F57" s="60">
        <v>20.9</v>
      </c>
      <c r="G57" s="60">
        <v>20.9</v>
      </c>
      <c r="H57" s="34"/>
      <c r="I57" s="34"/>
    </row>
    <row r="58" spans="1:9" ht="1.5" hidden="1" customHeight="1" x14ac:dyDescent="0.25">
      <c r="A58" s="33" t="s">
        <v>54</v>
      </c>
      <c r="B58" s="47" t="s">
        <v>55</v>
      </c>
      <c r="C58" s="47"/>
      <c r="D58" s="47"/>
      <c r="E58" s="59"/>
      <c r="F58" s="60"/>
      <c r="G58" s="60"/>
      <c r="H58" s="34"/>
      <c r="I58" s="34"/>
    </row>
    <row r="59" spans="1:9" ht="15" hidden="1" customHeight="1" x14ac:dyDescent="0.25">
      <c r="A59" s="33" t="s">
        <v>56</v>
      </c>
      <c r="B59" s="48" t="s">
        <v>57</v>
      </c>
      <c r="C59" s="48"/>
      <c r="D59" s="48"/>
      <c r="E59" s="59"/>
      <c r="F59" s="60"/>
      <c r="G59" s="60"/>
      <c r="H59" s="34"/>
      <c r="I59" s="34"/>
    </row>
    <row r="60" spans="1:9" ht="3.75" hidden="1" customHeight="1" x14ac:dyDescent="0.25">
      <c r="A60" s="33" t="s">
        <v>51</v>
      </c>
      <c r="B60" s="47" t="s">
        <v>58</v>
      </c>
      <c r="C60" s="47"/>
      <c r="D60" s="47"/>
      <c r="E60" s="59"/>
      <c r="F60" s="60"/>
      <c r="G60" s="60"/>
      <c r="H60" s="34"/>
      <c r="I60" s="34"/>
    </row>
    <row r="61" spans="1:9" ht="15" hidden="1" customHeight="1" x14ac:dyDescent="0.25">
      <c r="A61" s="33" t="s">
        <v>59</v>
      </c>
      <c r="B61" s="48" t="s">
        <v>60</v>
      </c>
      <c r="C61" s="48"/>
      <c r="D61" s="48"/>
      <c r="E61" s="59"/>
      <c r="F61" s="60"/>
      <c r="G61" s="60"/>
      <c r="H61" s="34"/>
      <c r="I61" s="34"/>
    </row>
    <row r="62" spans="1:9" ht="15" hidden="1" customHeight="1" x14ac:dyDescent="0.25">
      <c r="A62" s="33" t="s">
        <v>27</v>
      </c>
      <c r="B62" s="47" t="s">
        <v>61</v>
      </c>
      <c r="C62" s="47"/>
      <c r="D62" s="47"/>
      <c r="E62" s="59"/>
      <c r="F62" s="60"/>
      <c r="G62" s="60"/>
      <c r="H62" s="34"/>
      <c r="I62" s="34"/>
    </row>
    <row r="63" spans="1:9" ht="15" hidden="1" customHeight="1" x14ac:dyDescent="0.25">
      <c r="A63" s="61"/>
      <c r="B63" s="47" t="s">
        <v>52</v>
      </c>
      <c r="C63" s="47"/>
      <c r="D63" s="47"/>
      <c r="E63" s="59"/>
      <c r="F63" s="60"/>
      <c r="G63" s="60"/>
      <c r="H63" s="34"/>
      <c r="I63" s="34"/>
    </row>
    <row r="64" spans="1:9" ht="15" hidden="1" customHeight="1" x14ac:dyDescent="0.25">
      <c r="A64" s="33" t="s">
        <v>62</v>
      </c>
      <c r="B64" s="48" t="s">
        <v>53</v>
      </c>
      <c r="C64" s="48"/>
      <c r="D64" s="48"/>
      <c r="E64" s="59"/>
      <c r="F64" s="60"/>
      <c r="G64" s="60"/>
      <c r="H64" s="34"/>
      <c r="I64" s="34"/>
    </row>
    <row r="65" spans="1:9" ht="15" hidden="1" customHeight="1" x14ac:dyDescent="0.25">
      <c r="A65" s="33" t="s">
        <v>63</v>
      </c>
      <c r="B65" s="47" t="s">
        <v>64</v>
      </c>
      <c r="C65" s="47"/>
      <c r="D65" s="47"/>
      <c r="E65" s="59"/>
      <c r="F65" s="60"/>
      <c r="G65" s="60"/>
      <c r="H65" s="34"/>
      <c r="I65" s="34"/>
    </row>
    <row r="66" spans="1:9" ht="15" hidden="1" customHeight="1" x14ac:dyDescent="0.25">
      <c r="A66" s="44" t="s">
        <v>59</v>
      </c>
      <c r="B66" s="48" t="s">
        <v>60</v>
      </c>
      <c r="C66" s="48"/>
      <c r="D66" s="48"/>
      <c r="E66" s="62"/>
      <c r="F66" s="63"/>
      <c r="G66" s="63"/>
      <c r="H66" s="34"/>
      <c r="I66" s="34"/>
    </row>
    <row r="67" spans="1:9" ht="15" hidden="1" customHeight="1" x14ac:dyDescent="0.25">
      <c r="A67" s="44"/>
      <c r="B67" s="48"/>
      <c r="C67" s="48"/>
      <c r="D67" s="48"/>
      <c r="E67" s="62"/>
      <c r="F67" s="63"/>
      <c r="G67" s="63"/>
      <c r="H67" s="34"/>
      <c r="I67" s="34"/>
    </row>
    <row r="68" spans="1:9" ht="22.5" customHeight="1" x14ac:dyDescent="0.25">
      <c r="A68" s="33" t="s">
        <v>23</v>
      </c>
      <c r="B68" s="47" t="s">
        <v>65</v>
      </c>
      <c r="C68" s="47"/>
      <c r="D68" s="47"/>
      <c r="E68" s="64">
        <v>11503.48</v>
      </c>
      <c r="F68" s="64">
        <v>11052.13</v>
      </c>
      <c r="G68" s="64">
        <f>[2]Кальк_корр.2021!W132</f>
        <v>7346.47</v>
      </c>
      <c r="H68" s="38">
        <f>[3]Кальк_корр.2022!W115</f>
        <v>6675.8794897991811</v>
      </c>
      <c r="I68" s="38">
        <f>H68</f>
        <v>6675.8794897991811</v>
      </c>
    </row>
    <row r="69" spans="1:9" ht="15" hidden="1" customHeight="1" x14ac:dyDescent="0.25">
      <c r="A69" s="33" t="s">
        <v>63</v>
      </c>
      <c r="B69" s="47" t="s">
        <v>52</v>
      </c>
      <c r="C69" s="47"/>
      <c r="D69" s="47"/>
      <c r="E69" s="59"/>
      <c r="F69" s="63"/>
      <c r="G69" s="63"/>
      <c r="H69" s="37"/>
      <c r="I69" s="37"/>
    </row>
    <row r="70" spans="1:9" ht="15" hidden="1" customHeight="1" x14ac:dyDescent="0.25">
      <c r="A70" s="33" t="s">
        <v>62</v>
      </c>
      <c r="B70" s="48" t="s">
        <v>53</v>
      </c>
      <c r="C70" s="48"/>
      <c r="D70" s="48"/>
      <c r="E70" s="59"/>
      <c r="F70" s="63"/>
      <c r="G70" s="63"/>
      <c r="H70" s="37"/>
      <c r="I70" s="37"/>
    </row>
    <row r="71" spans="1:9" ht="20.25" customHeight="1" x14ac:dyDescent="0.25">
      <c r="A71" s="65" t="s">
        <v>51</v>
      </c>
      <c r="B71" s="47" t="s">
        <v>66</v>
      </c>
      <c r="C71" s="47"/>
      <c r="D71" s="47"/>
      <c r="E71" s="64">
        <v>114.89</v>
      </c>
      <c r="F71" s="64">
        <v>116.27</v>
      </c>
      <c r="G71" s="64">
        <f t="shared" ref="F71:I73" si="0">F71</f>
        <v>116.27</v>
      </c>
      <c r="H71" s="38">
        <v>318.47899999999998</v>
      </c>
      <c r="I71" s="38">
        <f t="shared" si="0"/>
        <v>318.47899999999998</v>
      </c>
    </row>
    <row r="72" spans="1:9" ht="21" customHeight="1" x14ac:dyDescent="0.25">
      <c r="A72" s="65" t="s">
        <v>67</v>
      </c>
      <c r="B72" s="47" t="s">
        <v>68</v>
      </c>
      <c r="C72" s="47"/>
      <c r="D72" s="47"/>
      <c r="E72" s="64">
        <v>11388</v>
      </c>
      <c r="F72" s="64">
        <v>10935.28</v>
      </c>
      <c r="G72" s="64">
        <v>7229.6118375000005</v>
      </c>
      <c r="H72" s="38">
        <v>6357.4</v>
      </c>
      <c r="I72" s="38">
        <f t="shared" si="0"/>
        <v>6357.4</v>
      </c>
    </row>
    <row r="73" spans="1:9" ht="20.25" customHeight="1" x14ac:dyDescent="0.25">
      <c r="A73" s="65" t="s">
        <v>59</v>
      </c>
      <c r="B73" s="47" t="s">
        <v>69</v>
      </c>
      <c r="C73" s="47"/>
      <c r="D73" s="47"/>
      <c r="E73" s="59">
        <v>0.59</v>
      </c>
      <c r="F73" s="60">
        <f t="shared" si="0"/>
        <v>0.59</v>
      </c>
      <c r="G73" s="60">
        <f t="shared" si="0"/>
        <v>0.59</v>
      </c>
      <c r="H73" s="60">
        <v>0.57999999999999996</v>
      </c>
      <c r="I73" s="60">
        <f t="shared" si="0"/>
        <v>0.57999999999999996</v>
      </c>
    </row>
    <row r="74" spans="1:9" ht="19.5" hidden="1" customHeight="1" x14ac:dyDescent="0.25">
      <c r="A74" s="6"/>
      <c r="B74" s="6"/>
      <c r="C74" s="6"/>
      <c r="D74" s="6"/>
      <c r="E74" s="6"/>
      <c r="F74" s="6"/>
      <c r="G74" s="6"/>
    </row>
    <row r="75" spans="1:9" ht="15" hidden="1" customHeight="1" x14ac:dyDescent="0.25">
      <c r="A75" s="6"/>
      <c r="B75" s="6"/>
      <c r="C75" s="6"/>
      <c r="D75" s="6"/>
      <c r="E75" s="6"/>
      <c r="F75" s="6"/>
      <c r="G75" s="6"/>
    </row>
    <row r="76" spans="1:9" ht="27.75" customHeight="1" x14ac:dyDescent="0.25">
      <c r="A76" s="51" t="s">
        <v>70</v>
      </c>
      <c r="B76" s="51"/>
      <c r="C76" s="51"/>
      <c r="D76" s="51"/>
      <c r="E76" s="51"/>
      <c r="F76" s="51"/>
      <c r="G76" s="51"/>
      <c r="H76" s="52"/>
      <c r="I76" s="52"/>
    </row>
    <row r="77" spans="1:9" ht="33.75" customHeight="1" x14ac:dyDescent="0.25">
      <c r="A77" s="46" t="s">
        <v>37</v>
      </c>
      <c r="B77" s="15" t="s">
        <v>71</v>
      </c>
      <c r="C77" s="66"/>
      <c r="D77" s="66"/>
      <c r="E77" s="53" t="s">
        <v>72</v>
      </c>
      <c r="F77" s="54"/>
      <c r="G77" s="54"/>
      <c r="H77" s="55"/>
      <c r="I77" s="56"/>
    </row>
    <row r="78" spans="1:9" ht="14.45" customHeight="1" x14ac:dyDescent="0.25">
      <c r="A78" s="46"/>
      <c r="B78" s="66"/>
      <c r="C78" s="66"/>
      <c r="D78" s="66"/>
      <c r="E78" s="31" t="s">
        <v>45</v>
      </c>
      <c r="F78" s="31" t="s">
        <v>46</v>
      </c>
      <c r="G78" s="31" t="s">
        <v>47</v>
      </c>
      <c r="H78" s="67" t="s">
        <v>48</v>
      </c>
      <c r="I78" s="67" t="s">
        <v>49</v>
      </c>
    </row>
    <row r="79" spans="1:9" ht="21" customHeight="1" x14ac:dyDescent="0.25">
      <c r="A79" s="46"/>
      <c r="B79" s="66"/>
      <c r="C79" s="66"/>
      <c r="D79" s="66"/>
      <c r="E79" s="15"/>
      <c r="F79" s="15"/>
      <c r="G79" s="15"/>
      <c r="H79" s="68"/>
      <c r="I79" s="68"/>
    </row>
    <row r="80" spans="1:9" ht="15" customHeight="1" x14ac:dyDescent="0.25">
      <c r="A80" s="39">
        <v>1</v>
      </c>
      <c r="B80" s="47" t="s">
        <v>73</v>
      </c>
      <c r="C80" s="69"/>
      <c r="D80" s="69"/>
      <c r="E80" s="64">
        <f>E81+E117+E122</f>
        <v>170186.16999999998</v>
      </c>
      <c r="F80" s="64">
        <f t="shared" ref="F80:I80" si="1">F81+F117+F122</f>
        <v>170029.655</v>
      </c>
      <c r="G80" s="64">
        <f t="shared" si="1"/>
        <v>155442.875</v>
      </c>
      <c r="H80" s="64">
        <f t="shared" si="1"/>
        <v>156975.01255553387</v>
      </c>
      <c r="I80" s="64">
        <f t="shared" si="1"/>
        <v>190998.39999999997</v>
      </c>
    </row>
    <row r="81" spans="1:9" ht="15" customHeight="1" x14ac:dyDescent="0.25">
      <c r="A81" s="70" t="s">
        <v>51</v>
      </c>
      <c r="B81" s="47" t="s">
        <v>74</v>
      </c>
      <c r="C81" s="69"/>
      <c r="D81" s="69"/>
      <c r="E81" s="64">
        <f>E82+E91+E107</f>
        <v>121431.25</v>
      </c>
      <c r="F81" s="64">
        <f t="shared" ref="F81:I81" si="2">F82+F91+F107</f>
        <v>124304.31</v>
      </c>
      <c r="G81" s="64">
        <f t="shared" si="2"/>
        <v>126998.28</v>
      </c>
      <c r="H81" s="64">
        <f t="shared" si="2"/>
        <v>131134.60999999999</v>
      </c>
      <c r="I81" s="64">
        <f t="shared" si="2"/>
        <v>135672.49</v>
      </c>
    </row>
    <row r="82" spans="1:9" x14ac:dyDescent="0.25">
      <c r="A82" s="70" t="s">
        <v>75</v>
      </c>
      <c r="B82" s="47" t="s">
        <v>76</v>
      </c>
      <c r="C82" s="69"/>
      <c r="D82" s="69"/>
      <c r="E82" s="64">
        <v>56254.2</v>
      </c>
      <c r="F82" s="64">
        <v>57585.17</v>
      </c>
      <c r="G82" s="64">
        <f>[2]Кальк_корр.2021!V31</f>
        <v>58833.18</v>
      </c>
      <c r="H82" s="38">
        <f>[3]Кальк_корр.2022!V15</f>
        <v>60749.369999999981</v>
      </c>
      <c r="I82" s="38">
        <v>62851.59</v>
      </c>
    </row>
    <row r="83" spans="1:9" hidden="1" x14ac:dyDescent="0.25">
      <c r="A83" s="33" t="s">
        <v>51</v>
      </c>
      <c r="B83" s="47" t="s">
        <v>77</v>
      </c>
      <c r="C83" s="69"/>
      <c r="D83" s="69"/>
      <c r="E83" s="64" t="e">
        <f t="shared" ref="E83:E119" si="3">F83+G83</f>
        <v>#REF!</v>
      </c>
      <c r="F83" s="64" t="e">
        <f>G83+#REF!</f>
        <v>#REF!</v>
      </c>
      <c r="G83" s="64" t="e">
        <f>#REF!+#REF!</f>
        <v>#REF!</v>
      </c>
      <c r="H83" s="38"/>
      <c r="I83" s="38"/>
    </row>
    <row r="84" spans="1:9" hidden="1" x14ac:dyDescent="0.25">
      <c r="A84" s="33" t="s">
        <v>51</v>
      </c>
      <c r="B84" s="47" t="s">
        <v>78</v>
      </c>
      <c r="C84" s="69"/>
      <c r="D84" s="69"/>
      <c r="E84" s="64" t="e">
        <f t="shared" si="3"/>
        <v>#REF!</v>
      </c>
      <c r="F84" s="64" t="e">
        <f>G84+#REF!</f>
        <v>#REF!</v>
      </c>
      <c r="G84" s="64" t="e">
        <f>#REF!+#REF!</f>
        <v>#REF!</v>
      </c>
      <c r="H84" s="38"/>
      <c r="I84" s="38"/>
    </row>
    <row r="85" spans="1:9" hidden="1" x14ac:dyDescent="0.25">
      <c r="A85" s="65" t="s">
        <v>67</v>
      </c>
      <c r="B85" s="47" t="s">
        <v>79</v>
      </c>
      <c r="C85" s="69"/>
      <c r="D85" s="69"/>
      <c r="E85" s="64" t="e">
        <f t="shared" si="3"/>
        <v>#REF!</v>
      </c>
      <c r="F85" s="64" t="e">
        <f>G85+#REF!</f>
        <v>#REF!</v>
      </c>
      <c r="G85" s="64" t="e">
        <f>#REF!+#REF!</f>
        <v>#REF!</v>
      </c>
      <c r="H85" s="38"/>
      <c r="I85" s="38"/>
    </row>
    <row r="86" spans="1:9" hidden="1" x14ac:dyDescent="0.25">
      <c r="A86" s="33" t="s">
        <v>80</v>
      </c>
      <c r="B86" s="47" t="s">
        <v>81</v>
      </c>
      <c r="C86" s="69"/>
      <c r="D86" s="69"/>
      <c r="E86" s="64" t="e">
        <f t="shared" si="3"/>
        <v>#REF!</v>
      </c>
      <c r="F86" s="64" t="e">
        <f>G86+#REF!</f>
        <v>#REF!</v>
      </c>
      <c r="G86" s="64" t="e">
        <f>#REF!+#REF!</f>
        <v>#REF!</v>
      </c>
      <c r="H86" s="38"/>
      <c r="I86" s="38"/>
    </row>
    <row r="87" spans="1:9" hidden="1" x14ac:dyDescent="0.25">
      <c r="A87" s="33" t="s">
        <v>59</v>
      </c>
      <c r="B87" s="47" t="s">
        <v>82</v>
      </c>
      <c r="C87" s="69"/>
      <c r="D87" s="69"/>
      <c r="E87" s="64" t="e">
        <f t="shared" si="3"/>
        <v>#REF!</v>
      </c>
      <c r="F87" s="64" t="e">
        <f>G87+#REF!</f>
        <v>#REF!</v>
      </c>
      <c r="G87" s="64" t="e">
        <f>#REF!+#REF!</f>
        <v>#REF!</v>
      </c>
      <c r="H87" s="38"/>
      <c r="I87" s="38"/>
    </row>
    <row r="88" spans="1:9" hidden="1" x14ac:dyDescent="0.25">
      <c r="A88" s="33" t="s">
        <v>83</v>
      </c>
      <c r="B88" s="47" t="s">
        <v>84</v>
      </c>
      <c r="C88" s="69"/>
      <c r="D88" s="69"/>
      <c r="E88" s="64" t="e">
        <f t="shared" si="3"/>
        <v>#REF!</v>
      </c>
      <c r="F88" s="64" t="e">
        <f>G88+#REF!</f>
        <v>#REF!</v>
      </c>
      <c r="G88" s="64" t="e">
        <f>#REF!+#REF!</f>
        <v>#REF!</v>
      </c>
      <c r="H88" s="38"/>
      <c r="I88" s="38"/>
    </row>
    <row r="89" spans="1:9" hidden="1" x14ac:dyDescent="0.25">
      <c r="A89" s="33" t="s">
        <v>85</v>
      </c>
      <c r="B89" s="47" t="s">
        <v>86</v>
      </c>
      <c r="C89" s="69"/>
      <c r="D89" s="69"/>
      <c r="E89" s="64" t="e">
        <f t="shared" si="3"/>
        <v>#REF!</v>
      </c>
      <c r="F89" s="64" t="e">
        <f>G89+#REF!</f>
        <v>#REF!</v>
      </c>
      <c r="G89" s="64" t="e">
        <f>#REF!+#REF!</f>
        <v>#REF!</v>
      </c>
      <c r="H89" s="38"/>
      <c r="I89" s="38"/>
    </row>
    <row r="90" spans="1:9" hidden="1" x14ac:dyDescent="0.25">
      <c r="A90" s="65" t="s">
        <v>80</v>
      </c>
      <c r="B90" s="47" t="s">
        <v>87</v>
      </c>
      <c r="C90" s="69"/>
      <c r="D90" s="69"/>
      <c r="E90" s="64" t="e">
        <f t="shared" si="3"/>
        <v>#REF!</v>
      </c>
      <c r="F90" s="64" t="e">
        <f>G90+#REF!</f>
        <v>#REF!</v>
      </c>
      <c r="G90" s="64" t="e">
        <f>#REF!+#REF!</f>
        <v>#REF!</v>
      </c>
      <c r="H90" s="38"/>
      <c r="I90" s="38"/>
    </row>
    <row r="91" spans="1:9" x14ac:dyDescent="0.25">
      <c r="A91" s="33" t="s">
        <v>88</v>
      </c>
      <c r="B91" s="47" t="s">
        <v>89</v>
      </c>
      <c r="C91" s="69"/>
      <c r="D91" s="69"/>
      <c r="E91" s="64">
        <v>14167.43</v>
      </c>
      <c r="F91" s="64">
        <v>14502.63</v>
      </c>
      <c r="G91" s="64">
        <f>[2]Кальк_корр.2021!V54</f>
        <v>14816.94</v>
      </c>
      <c r="H91" s="38">
        <f>[3]Кальк_корр.2022!V38</f>
        <v>15299.53</v>
      </c>
      <c r="I91" s="38">
        <v>15828.96</v>
      </c>
    </row>
    <row r="92" spans="1:9" hidden="1" x14ac:dyDescent="0.25">
      <c r="A92" s="33" t="s">
        <v>63</v>
      </c>
      <c r="B92" s="47" t="s">
        <v>90</v>
      </c>
      <c r="C92" s="69"/>
      <c r="D92" s="69"/>
      <c r="E92" s="64" t="e">
        <f t="shared" si="3"/>
        <v>#REF!</v>
      </c>
      <c r="F92" s="64" t="e">
        <f>G92+#REF!</f>
        <v>#REF!</v>
      </c>
      <c r="G92" s="64" t="e">
        <f>#REF!+#REF!</f>
        <v>#REF!</v>
      </c>
      <c r="H92" s="38"/>
      <c r="I92" s="38"/>
    </row>
    <row r="93" spans="1:9" hidden="1" x14ac:dyDescent="0.25">
      <c r="A93" s="33" t="s">
        <v>62</v>
      </c>
      <c r="B93" s="47" t="s">
        <v>91</v>
      </c>
      <c r="C93" s="69"/>
      <c r="D93" s="69"/>
      <c r="E93" s="64" t="e">
        <f t="shared" si="3"/>
        <v>#REF!</v>
      </c>
      <c r="F93" s="64" t="e">
        <f>G93+#REF!</f>
        <v>#REF!</v>
      </c>
      <c r="G93" s="64" t="e">
        <f>#REF!+#REF!</f>
        <v>#REF!</v>
      </c>
      <c r="H93" s="38"/>
      <c r="I93" s="38"/>
    </row>
    <row r="94" spans="1:9" hidden="1" x14ac:dyDescent="0.25">
      <c r="A94" s="33" t="s">
        <v>92</v>
      </c>
      <c r="B94" s="47" t="s">
        <v>93</v>
      </c>
      <c r="C94" s="69"/>
      <c r="D94" s="69"/>
      <c r="E94" s="64" t="e">
        <f t="shared" si="3"/>
        <v>#REF!</v>
      </c>
      <c r="F94" s="64" t="e">
        <f>G94+#REF!</f>
        <v>#REF!</v>
      </c>
      <c r="G94" s="64" t="e">
        <f>#REF!+#REF!</f>
        <v>#REF!</v>
      </c>
      <c r="H94" s="38"/>
      <c r="I94" s="38"/>
    </row>
    <row r="95" spans="1:9" hidden="1" x14ac:dyDescent="0.25">
      <c r="A95" s="33"/>
      <c r="B95" s="71" t="s">
        <v>94</v>
      </c>
      <c r="C95" s="72"/>
      <c r="D95" s="73"/>
      <c r="E95" s="64">
        <f>'[4]Кальк_2016-2018_долг'!K17</f>
        <v>511.86797683516465</v>
      </c>
      <c r="F95" s="64">
        <f>'[4]Кальк_2016-2018_долг'!L17</f>
        <v>2075.491781699835</v>
      </c>
      <c r="G95" s="64">
        <f>'[4]Кальк_2016-2018_долг'!M17</f>
        <v>0</v>
      </c>
      <c r="H95" s="38"/>
      <c r="I95" s="38"/>
    </row>
    <row r="96" spans="1:9" hidden="1" x14ac:dyDescent="0.25">
      <c r="A96" s="33"/>
      <c r="B96" s="71" t="s">
        <v>95</v>
      </c>
      <c r="C96" s="72"/>
      <c r="D96" s="73"/>
      <c r="E96" s="64">
        <f>'[4]Кальк_2016-2018_долг'!L17</f>
        <v>2075.491781699835</v>
      </c>
      <c r="F96" s="64">
        <f>'[4]Кальк_2016-2018_долг'!M17</f>
        <v>0</v>
      </c>
      <c r="G96" s="64">
        <f>'[4]Кальк_2016-2018_долг'!N17</f>
        <v>0</v>
      </c>
      <c r="H96" s="38"/>
      <c r="I96" s="38"/>
    </row>
    <row r="97" spans="1:9" hidden="1" x14ac:dyDescent="0.25">
      <c r="A97" s="33" t="s">
        <v>27</v>
      </c>
      <c r="B97" s="47" t="s">
        <v>96</v>
      </c>
      <c r="C97" s="69"/>
      <c r="D97" s="69"/>
      <c r="E97" s="64">
        <f>E98+E99</f>
        <v>0</v>
      </c>
      <c r="F97" s="64">
        <f t="shared" ref="F97:G97" si="4">F98+F99</f>
        <v>0</v>
      </c>
      <c r="G97" s="64">
        <f t="shared" si="4"/>
        <v>0</v>
      </c>
      <c r="H97" s="38"/>
      <c r="I97" s="38"/>
    </row>
    <row r="98" spans="1:9" hidden="1" x14ac:dyDescent="0.25">
      <c r="A98" s="33"/>
      <c r="B98" s="71" t="s">
        <v>94</v>
      </c>
      <c r="C98" s="72"/>
      <c r="D98" s="73"/>
      <c r="E98" s="64">
        <v>0</v>
      </c>
      <c r="F98" s="64">
        <v>0</v>
      </c>
      <c r="G98" s="64">
        <v>0</v>
      </c>
      <c r="H98" s="38"/>
      <c r="I98" s="38"/>
    </row>
    <row r="99" spans="1:9" hidden="1" x14ac:dyDescent="0.25">
      <c r="A99" s="33"/>
      <c r="B99" s="71" t="s">
        <v>95</v>
      </c>
      <c r="C99" s="72"/>
      <c r="D99" s="73"/>
      <c r="E99" s="64">
        <v>0</v>
      </c>
      <c r="F99" s="64">
        <v>0</v>
      </c>
      <c r="G99" s="64">
        <v>0</v>
      </c>
      <c r="H99" s="38"/>
      <c r="I99" s="38"/>
    </row>
    <row r="100" spans="1:9" hidden="1" x14ac:dyDescent="0.25">
      <c r="A100" s="33" t="s">
        <v>97</v>
      </c>
      <c r="B100" s="47" t="s">
        <v>98</v>
      </c>
      <c r="C100" s="69"/>
      <c r="D100" s="69"/>
      <c r="E100" s="64" t="e">
        <f t="shared" ref="E100:E104" si="5">F100+G100</f>
        <v>#REF!</v>
      </c>
      <c r="F100" s="64" t="e">
        <f>G100+#REF!</f>
        <v>#REF!</v>
      </c>
      <c r="G100" s="64" t="e">
        <f>#REF!+#REF!</f>
        <v>#REF!</v>
      </c>
      <c r="H100" s="38"/>
      <c r="I100" s="38"/>
    </row>
    <row r="101" spans="1:9" hidden="1" x14ac:dyDescent="0.25">
      <c r="A101" s="33" t="s">
        <v>99</v>
      </c>
      <c r="B101" s="47" t="s">
        <v>100</v>
      </c>
      <c r="C101" s="69"/>
      <c r="D101" s="69"/>
      <c r="E101" s="64" t="e">
        <f t="shared" si="5"/>
        <v>#REF!</v>
      </c>
      <c r="F101" s="64" t="e">
        <f>G101+#REF!</f>
        <v>#REF!</v>
      </c>
      <c r="G101" s="64" t="e">
        <f>#REF!+#REF!</f>
        <v>#REF!</v>
      </c>
      <c r="H101" s="38"/>
      <c r="I101" s="38"/>
    </row>
    <row r="102" spans="1:9" hidden="1" x14ac:dyDescent="0.25">
      <c r="A102" s="33" t="s">
        <v>101</v>
      </c>
      <c r="B102" s="47" t="s">
        <v>102</v>
      </c>
      <c r="C102" s="69"/>
      <c r="D102" s="69"/>
      <c r="E102" s="64" t="e">
        <f t="shared" si="5"/>
        <v>#REF!</v>
      </c>
      <c r="F102" s="64" t="e">
        <f>G102+#REF!</f>
        <v>#REF!</v>
      </c>
      <c r="G102" s="64" t="e">
        <f>#REF!+#REF!</f>
        <v>#REF!</v>
      </c>
      <c r="H102" s="38"/>
      <c r="I102" s="38"/>
    </row>
    <row r="103" spans="1:9" hidden="1" x14ac:dyDescent="0.25">
      <c r="A103" s="33" t="s">
        <v>103</v>
      </c>
      <c r="B103" s="47" t="s">
        <v>104</v>
      </c>
      <c r="C103" s="69"/>
      <c r="D103" s="69"/>
      <c r="E103" s="64" t="e">
        <f t="shared" si="5"/>
        <v>#REF!</v>
      </c>
      <c r="F103" s="64" t="e">
        <f>G103+#REF!</f>
        <v>#REF!</v>
      </c>
      <c r="G103" s="64" t="e">
        <f>#REF!+#REF!</f>
        <v>#REF!</v>
      </c>
      <c r="H103" s="38"/>
      <c r="I103" s="38"/>
    </row>
    <row r="104" spans="1:9" hidden="1" x14ac:dyDescent="0.25">
      <c r="A104" s="33" t="s">
        <v>105</v>
      </c>
      <c r="B104" s="47" t="s">
        <v>106</v>
      </c>
      <c r="C104" s="69"/>
      <c r="D104" s="69"/>
      <c r="E104" s="64" t="e">
        <f t="shared" si="5"/>
        <v>#REF!</v>
      </c>
      <c r="F104" s="64" t="e">
        <f>G104+#REF!</f>
        <v>#REF!</v>
      </c>
      <c r="G104" s="64" t="e">
        <f>#REF!+#REF!</f>
        <v>#REF!</v>
      </c>
      <c r="H104" s="38"/>
      <c r="I104" s="38"/>
    </row>
    <row r="105" spans="1:9" hidden="1" x14ac:dyDescent="0.25">
      <c r="A105" s="33"/>
      <c r="B105" s="71" t="s">
        <v>94</v>
      </c>
      <c r="C105" s="72"/>
      <c r="D105" s="73"/>
      <c r="E105" s="64">
        <v>51.54</v>
      </c>
      <c r="F105" s="64">
        <v>51.54</v>
      </c>
      <c r="G105" s="64">
        <v>51.54</v>
      </c>
      <c r="H105" s="38"/>
      <c r="I105" s="38"/>
    </row>
    <row r="106" spans="1:9" hidden="1" x14ac:dyDescent="0.25">
      <c r="A106" s="33"/>
      <c r="B106" s="71" t="s">
        <v>95</v>
      </c>
      <c r="C106" s="72"/>
      <c r="D106" s="73"/>
      <c r="E106" s="64">
        <v>51.54</v>
      </c>
      <c r="F106" s="64">
        <v>51.54</v>
      </c>
      <c r="G106" s="64">
        <v>51.54</v>
      </c>
      <c r="H106" s="38"/>
      <c r="I106" s="38"/>
    </row>
    <row r="107" spans="1:9" x14ac:dyDescent="0.25">
      <c r="A107" s="33" t="s">
        <v>107</v>
      </c>
      <c r="B107" s="47" t="s">
        <v>108</v>
      </c>
      <c r="C107" s="69"/>
      <c r="D107" s="69"/>
      <c r="E107" s="64">
        <v>51009.62</v>
      </c>
      <c r="F107" s="64">
        <v>52216.51</v>
      </c>
      <c r="G107" s="64">
        <f>[2]Кальк_корр.2021!V67</f>
        <v>53348.159999999996</v>
      </c>
      <c r="H107" s="38">
        <f>[3]Кальк_корр.2022!V51</f>
        <v>55085.710000000006</v>
      </c>
      <c r="I107" s="38">
        <v>56991.94</v>
      </c>
    </row>
    <row r="108" spans="1:9" hidden="1" x14ac:dyDescent="0.25">
      <c r="A108" s="33" t="s">
        <v>109</v>
      </c>
      <c r="B108" s="47" t="s">
        <v>110</v>
      </c>
      <c r="C108" s="69"/>
      <c r="D108" s="69"/>
      <c r="E108" s="64" t="e">
        <f t="shared" si="3"/>
        <v>#REF!</v>
      </c>
      <c r="F108" s="64" t="e">
        <f>G108+#REF!</f>
        <v>#REF!</v>
      </c>
      <c r="G108" s="64" t="e">
        <f>#REF!+#REF!</f>
        <v>#REF!</v>
      </c>
      <c r="H108" s="38"/>
      <c r="I108" s="38"/>
    </row>
    <row r="109" spans="1:9" hidden="1" x14ac:dyDescent="0.25">
      <c r="A109" s="33" t="s">
        <v>63</v>
      </c>
      <c r="B109" s="47" t="s">
        <v>111</v>
      </c>
      <c r="C109" s="69"/>
      <c r="D109" s="69"/>
      <c r="E109" s="64" t="e">
        <f t="shared" si="3"/>
        <v>#REF!</v>
      </c>
      <c r="F109" s="64" t="e">
        <f>G109+#REF!</f>
        <v>#REF!</v>
      </c>
      <c r="G109" s="64" t="e">
        <f>#REF!+#REF!</f>
        <v>#REF!</v>
      </c>
      <c r="H109" s="38"/>
      <c r="I109" s="38"/>
    </row>
    <row r="110" spans="1:9" hidden="1" x14ac:dyDescent="0.25">
      <c r="A110" s="33" t="s">
        <v>97</v>
      </c>
      <c r="B110" s="47" t="s">
        <v>98</v>
      </c>
      <c r="C110" s="69"/>
      <c r="D110" s="69"/>
      <c r="E110" s="64" t="e">
        <f t="shared" si="3"/>
        <v>#REF!</v>
      </c>
      <c r="F110" s="64" t="e">
        <f>G110+#REF!</f>
        <v>#REF!</v>
      </c>
      <c r="G110" s="64" t="e">
        <f>#REF!+#REF!</f>
        <v>#REF!</v>
      </c>
      <c r="H110" s="38"/>
      <c r="I110" s="38"/>
    </row>
    <row r="111" spans="1:9" hidden="1" x14ac:dyDescent="0.25">
      <c r="A111" s="33" t="s">
        <v>99</v>
      </c>
      <c r="B111" s="47" t="s">
        <v>100</v>
      </c>
      <c r="C111" s="69"/>
      <c r="D111" s="69"/>
      <c r="E111" s="64" t="e">
        <f t="shared" si="3"/>
        <v>#REF!</v>
      </c>
      <c r="F111" s="64" t="e">
        <f>G111+#REF!</f>
        <v>#REF!</v>
      </c>
      <c r="G111" s="64" t="e">
        <f>#REF!+#REF!</f>
        <v>#REF!</v>
      </c>
      <c r="H111" s="38"/>
      <c r="I111" s="38"/>
    </row>
    <row r="112" spans="1:9" hidden="1" x14ac:dyDescent="0.25">
      <c r="A112" s="33" t="s">
        <v>101</v>
      </c>
      <c r="B112" s="47" t="s">
        <v>102</v>
      </c>
      <c r="C112" s="69"/>
      <c r="D112" s="69"/>
      <c r="E112" s="64" t="e">
        <f t="shared" si="3"/>
        <v>#REF!</v>
      </c>
      <c r="F112" s="64" t="e">
        <f>G112+#REF!</f>
        <v>#REF!</v>
      </c>
      <c r="G112" s="64" t="e">
        <f>#REF!+#REF!</f>
        <v>#REF!</v>
      </c>
      <c r="H112" s="38"/>
      <c r="I112" s="38"/>
    </row>
    <row r="113" spans="1:9" hidden="1" x14ac:dyDescent="0.25">
      <c r="A113" s="33" t="s">
        <v>103</v>
      </c>
      <c r="B113" s="47" t="s">
        <v>104</v>
      </c>
      <c r="C113" s="69"/>
      <c r="D113" s="69"/>
      <c r="E113" s="64" t="e">
        <f t="shared" si="3"/>
        <v>#REF!</v>
      </c>
      <c r="F113" s="64" t="e">
        <f>G113+#REF!</f>
        <v>#REF!</v>
      </c>
      <c r="G113" s="64" t="e">
        <f>#REF!+#REF!</f>
        <v>#REF!</v>
      </c>
      <c r="H113" s="38"/>
      <c r="I113" s="38"/>
    </row>
    <row r="114" spans="1:9" hidden="1" x14ac:dyDescent="0.25">
      <c r="A114" s="33" t="s">
        <v>105</v>
      </c>
      <c r="B114" s="47" t="s">
        <v>106</v>
      </c>
      <c r="C114" s="69"/>
      <c r="D114" s="69"/>
      <c r="E114" s="64" t="e">
        <f t="shared" si="3"/>
        <v>#REF!</v>
      </c>
      <c r="F114" s="64" t="e">
        <f>G114+#REF!</f>
        <v>#REF!</v>
      </c>
      <c r="G114" s="64" t="e">
        <f>#REF!+#REF!</f>
        <v>#REF!</v>
      </c>
      <c r="H114" s="38"/>
      <c r="I114" s="38"/>
    </row>
    <row r="115" spans="1:9" ht="15" hidden="1" customHeight="1" x14ac:dyDescent="0.25">
      <c r="A115" s="33"/>
      <c r="B115" s="71" t="s">
        <v>94</v>
      </c>
      <c r="C115" s="72"/>
      <c r="D115" s="73"/>
      <c r="E115" s="38">
        <f>'[4]Кальк_2016-2018_долг'!K42</f>
        <v>52.556764342381896</v>
      </c>
      <c r="F115" s="38">
        <f>'[4]Кальк_2016-2018_долг'!L42</f>
        <v>447.42470665761812</v>
      </c>
      <c r="G115" s="38">
        <f>'[4]Кальк_2016-2018_долг'!M42</f>
        <v>0</v>
      </c>
      <c r="H115" s="38"/>
      <c r="I115" s="38"/>
    </row>
    <row r="116" spans="1:9" ht="15" hidden="1" customHeight="1" x14ac:dyDescent="0.25">
      <c r="A116" s="33"/>
      <c r="B116" s="71" t="s">
        <v>95</v>
      </c>
      <c r="C116" s="72"/>
      <c r="D116" s="73"/>
      <c r="E116" s="38">
        <f>'[4]Кальк_2016-2018_долг'!L42</f>
        <v>447.42470665761812</v>
      </c>
      <c r="F116" s="38">
        <f>'[4]Кальк_2016-2018_долг'!M42</f>
        <v>0</v>
      </c>
      <c r="G116" s="38">
        <f>'[4]Кальк_2016-2018_долг'!N42</f>
        <v>0</v>
      </c>
      <c r="H116" s="38"/>
      <c r="I116" s="38"/>
    </row>
    <row r="117" spans="1:9" x14ac:dyDescent="0.25">
      <c r="A117" s="33" t="s">
        <v>67</v>
      </c>
      <c r="B117" s="47" t="s">
        <v>112</v>
      </c>
      <c r="C117" s="69"/>
      <c r="D117" s="69"/>
      <c r="E117" s="64">
        <v>27669.360000000001</v>
      </c>
      <c r="F117" s="64">
        <f>[5]Кальк_корр.2020!V72</f>
        <v>28388.18</v>
      </c>
      <c r="G117" s="64">
        <f>[2]Кальк_корр.2021!V87</f>
        <v>19865.34</v>
      </c>
      <c r="H117" s="38">
        <f>[3]Кальк_корр.2022!V71</f>
        <v>18528.560000000001</v>
      </c>
      <c r="I117" s="38">
        <v>29376.52</v>
      </c>
    </row>
    <row r="118" spans="1:9" hidden="1" x14ac:dyDescent="0.25">
      <c r="A118" s="33">
        <v>3</v>
      </c>
      <c r="B118" s="47" t="s">
        <v>113</v>
      </c>
      <c r="C118" s="69"/>
      <c r="D118" s="69"/>
      <c r="E118" s="64" t="e">
        <f t="shared" si="3"/>
        <v>#REF!</v>
      </c>
      <c r="F118" s="64" t="e">
        <f>G118+#REF!</f>
        <v>#REF!</v>
      </c>
      <c r="G118" s="64" t="e">
        <f>#REF!+#REF!</f>
        <v>#REF!</v>
      </c>
      <c r="H118" s="38"/>
      <c r="I118" s="38"/>
    </row>
    <row r="119" spans="1:9" hidden="1" x14ac:dyDescent="0.25">
      <c r="A119" s="33" t="s">
        <v>114</v>
      </c>
      <c r="B119" s="47" t="s">
        <v>115</v>
      </c>
      <c r="C119" s="69"/>
      <c r="D119" s="69"/>
      <c r="E119" s="64" t="e">
        <f t="shared" si="3"/>
        <v>#REF!</v>
      </c>
      <c r="F119" s="64" t="e">
        <f>G119+#REF!</f>
        <v>#REF!</v>
      </c>
      <c r="G119" s="64" t="e">
        <f>#REF!+#REF!</f>
        <v>#REF!</v>
      </c>
      <c r="H119" s="38"/>
      <c r="I119" s="38"/>
    </row>
    <row r="120" spans="1:9" ht="15" hidden="1" customHeight="1" x14ac:dyDescent="0.25">
      <c r="A120" s="33"/>
      <c r="B120" s="71" t="s">
        <v>94</v>
      </c>
      <c r="C120" s="72"/>
      <c r="D120" s="73"/>
      <c r="E120" s="38">
        <f>'[4]Кальк_2016-2018_долг'!K65</f>
        <v>23.630000000000003</v>
      </c>
      <c r="F120" s="38">
        <f>'[4]Кальк_2016-2018_долг'!L65</f>
        <v>0</v>
      </c>
      <c r="G120" s="38">
        <f>'[4]Кальк_2016-2018_долг'!M65</f>
        <v>0</v>
      </c>
      <c r="H120" s="38"/>
      <c r="I120" s="38"/>
    </row>
    <row r="121" spans="1:9" ht="15" hidden="1" customHeight="1" x14ac:dyDescent="0.25">
      <c r="A121" s="33"/>
      <c r="B121" s="71" t="s">
        <v>95</v>
      </c>
      <c r="C121" s="72"/>
      <c r="D121" s="73"/>
      <c r="E121" s="38">
        <f>'[4]Кальк_2016-2018_долг'!L65</f>
        <v>0</v>
      </c>
      <c r="F121" s="38">
        <f>'[4]Кальк_2016-2018_долг'!M65</f>
        <v>0</v>
      </c>
      <c r="G121" s="38">
        <f>'[4]Кальк_2016-2018_долг'!N65</f>
        <v>0</v>
      </c>
      <c r="H121" s="38"/>
      <c r="I121" s="38"/>
    </row>
    <row r="122" spans="1:9" ht="15" customHeight="1" x14ac:dyDescent="0.25">
      <c r="A122" s="33" t="s">
        <v>59</v>
      </c>
      <c r="B122" s="74" t="s">
        <v>116</v>
      </c>
      <c r="C122" s="75"/>
      <c r="D122" s="76"/>
      <c r="E122" s="38">
        <f>E123+E126+E127+E128</f>
        <v>21085.56</v>
      </c>
      <c r="F122" s="38">
        <f t="shared" ref="F122:I122" si="6">F123+F126+F127+F128</f>
        <v>17337.165000000001</v>
      </c>
      <c r="G122" s="38">
        <f t="shared" si="6"/>
        <v>8579.2549999999992</v>
      </c>
      <c r="H122" s="38">
        <f t="shared" si="6"/>
        <v>7311.8425555339027</v>
      </c>
      <c r="I122" s="38">
        <f t="shared" si="6"/>
        <v>25949.39</v>
      </c>
    </row>
    <row r="123" spans="1:9" x14ac:dyDescent="0.25">
      <c r="A123" s="33" t="s">
        <v>117</v>
      </c>
      <c r="B123" s="47" t="s">
        <v>118</v>
      </c>
      <c r="C123" s="69"/>
      <c r="D123" s="69"/>
      <c r="E123" s="64">
        <v>2252.69</v>
      </c>
      <c r="F123" s="64">
        <f>[5]Кальк_корр.2020!V74</f>
        <v>2165.08</v>
      </c>
      <c r="G123" s="64">
        <f>[2]Кальк_корр.2021!V89</f>
        <v>1878.77</v>
      </c>
      <c r="H123" s="38">
        <f>[3]Кальк_корр.2022!V73</f>
        <v>1449.79</v>
      </c>
      <c r="I123" s="38">
        <v>2627.4</v>
      </c>
    </row>
    <row r="124" spans="1:9" ht="15" hidden="1" customHeight="1" x14ac:dyDescent="0.25">
      <c r="A124" s="33"/>
      <c r="B124" s="71" t="s">
        <v>94</v>
      </c>
      <c r="C124" s="72"/>
      <c r="D124" s="73"/>
      <c r="E124" s="77">
        <f>'[4]Кальк_2016-2018_долг'!K67</f>
        <v>546.55999999999995</v>
      </c>
      <c r="F124" s="77">
        <f>'[4]Кальк_2016-2018_долг'!L67</f>
        <v>442.78</v>
      </c>
      <c r="G124" s="77">
        <f>'[4]Кальк_2016-2018_долг'!M67</f>
        <v>0</v>
      </c>
      <c r="H124" s="38"/>
      <c r="I124" s="38"/>
    </row>
    <row r="125" spans="1:9" ht="15" hidden="1" customHeight="1" x14ac:dyDescent="0.25">
      <c r="A125" s="33"/>
      <c r="B125" s="71" t="s">
        <v>95</v>
      </c>
      <c r="C125" s="72"/>
      <c r="D125" s="73"/>
      <c r="E125" s="77">
        <f>'[4]Кальк_2016-2018_долг'!L67</f>
        <v>442.78</v>
      </c>
      <c r="F125" s="77">
        <f>'[4]Кальк_2016-2018_долг'!M67</f>
        <v>0</v>
      </c>
      <c r="G125" s="77">
        <f>'[4]Кальк_2016-2018_долг'!N67</f>
        <v>0</v>
      </c>
      <c r="H125" s="38"/>
      <c r="I125" s="38"/>
    </row>
    <row r="126" spans="1:9" x14ac:dyDescent="0.25">
      <c r="A126" s="33" t="s">
        <v>119</v>
      </c>
      <c r="B126" s="47" t="s">
        <v>120</v>
      </c>
      <c r="C126" s="69"/>
      <c r="D126" s="69"/>
      <c r="E126" s="64">
        <v>11320.56</v>
      </c>
      <c r="F126" s="64">
        <f>[5]Кальк_корр.2020!V82</f>
        <v>9215.3950000000004</v>
      </c>
      <c r="G126" s="64">
        <f>[2]Кальк_корр.2021!V97</f>
        <v>6606.7149999999992</v>
      </c>
      <c r="H126" s="38">
        <f>[3]Кальк_корр.2022!V81</f>
        <v>5777.8425555339027</v>
      </c>
      <c r="I126" s="38">
        <v>15805.82</v>
      </c>
    </row>
    <row r="127" spans="1:9" ht="15" customHeight="1" x14ac:dyDescent="0.25">
      <c r="A127" s="33" t="s">
        <v>121</v>
      </c>
      <c r="B127" s="47" t="s">
        <v>122</v>
      </c>
      <c r="C127" s="69"/>
      <c r="D127" s="69"/>
      <c r="E127" s="64">
        <v>179.09</v>
      </c>
      <c r="F127" s="64">
        <f>[5]Кальк_корр.2020!V91</f>
        <v>107.3</v>
      </c>
      <c r="G127" s="64">
        <f>[2]Кальк_корр.2021!V105</f>
        <v>93.77</v>
      </c>
      <c r="H127" s="64">
        <f>[3]Кальк_корр.2022!V89</f>
        <v>84.21</v>
      </c>
      <c r="I127" s="64">
        <v>179.09</v>
      </c>
    </row>
    <row r="128" spans="1:9" ht="15" customHeight="1" x14ac:dyDescent="0.25">
      <c r="A128" s="33" t="s">
        <v>123</v>
      </c>
      <c r="B128" s="47" t="s">
        <v>124</v>
      </c>
      <c r="C128" s="69"/>
      <c r="D128" s="69"/>
      <c r="E128" s="64">
        <v>7333.22</v>
      </c>
      <c r="F128" s="64">
        <f>[5]Кальк_корр.2020!V96</f>
        <v>5849.39</v>
      </c>
      <c r="G128" s="64">
        <v>0</v>
      </c>
      <c r="H128" s="38">
        <f>[3]Кальк_корр.2022!V94</f>
        <v>0</v>
      </c>
      <c r="I128" s="38">
        <v>7337.08</v>
      </c>
    </row>
    <row r="129" spans="1:9" x14ac:dyDescent="0.25">
      <c r="A129" s="33">
        <v>2</v>
      </c>
      <c r="B129" s="47" t="s">
        <v>125</v>
      </c>
      <c r="C129" s="69"/>
      <c r="D129" s="69"/>
      <c r="E129" s="64">
        <v>20776.27</v>
      </c>
      <c r="F129" s="64">
        <f>[5]Кальк_корр.2020!V101</f>
        <v>22837.57</v>
      </c>
      <c r="G129" s="64">
        <f>[2]Кальк_корр.2021!V117</f>
        <v>22239.31</v>
      </c>
      <c r="H129" s="64">
        <f>[3]Кальк_корр.2022!V101</f>
        <v>18813.259999999998</v>
      </c>
      <c r="I129" s="64">
        <v>20776.27</v>
      </c>
    </row>
    <row r="130" spans="1:9" ht="15" hidden="1" customHeight="1" x14ac:dyDescent="0.25">
      <c r="A130" s="33"/>
      <c r="B130" s="71" t="s">
        <v>94</v>
      </c>
      <c r="C130" s="72"/>
      <c r="D130" s="73"/>
      <c r="E130" s="64">
        <f>'[4]Кальк_2016-2018_долг'!K96</f>
        <v>102.32</v>
      </c>
      <c r="F130" s="64">
        <f>'[4]Кальк_2016-2018_долг'!L96</f>
        <v>153.47999999999999</v>
      </c>
      <c r="G130" s="64">
        <f>'[4]Кальк_2016-2018_долг'!M96</f>
        <v>0</v>
      </c>
      <c r="H130" s="38"/>
      <c r="I130" s="38"/>
    </row>
    <row r="131" spans="1:9" ht="15" hidden="1" customHeight="1" x14ac:dyDescent="0.25">
      <c r="A131" s="33"/>
      <c r="B131" s="71" t="s">
        <v>95</v>
      </c>
      <c r="C131" s="72"/>
      <c r="D131" s="73"/>
      <c r="E131" s="64">
        <f>'[4]Кальк_2016-2018_долг'!L96</f>
        <v>153.47999999999999</v>
      </c>
      <c r="F131" s="64">
        <f>'[4]Кальк_2016-2018_долг'!M96</f>
        <v>0</v>
      </c>
      <c r="G131" s="64">
        <f>'[4]Кальк_2016-2018_долг'!N96</f>
        <v>0</v>
      </c>
      <c r="H131" s="38"/>
      <c r="I131" s="38"/>
    </row>
    <row r="132" spans="1:9" hidden="1" x14ac:dyDescent="0.25">
      <c r="A132" s="33" t="s">
        <v>126</v>
      </c>
      <c r="B132" s="47" t="s">
        <v>127</v>
      </c>
      <c r="C132" s="69"/>
      <c r="D132" s="69"/>
      <c r="E132" s="64" t="e">
        <f t="shared" ref="E132:E138" si="7">F132+G132</f>
        <v>#REF!</v>
      </c>
      <c r="F132" s="64" t="e">
        <f>G132+#REF!</f>
        <v>#REF!</v>
      </c>
      <c r="G132" s="64" t="e">
        <f>#REF!+#REF!</f>
        <v>#REF!</v>
      </c>
      <c r="H132" s="38"/>
      <c r="I132" s="38"/>
    </row>
    <row r="133" spans="1:9" hidden="1" x14ac:dyDescent="0.25">
      <c r="A133" s="33" t="s">
        <v>128</v>
      </c>
      <c r="B133" s="47" t="s">
        <v>129</v>
      </c>
      <c r="C133" s="69"/>
      <c r="D133" s="69"/>
      <c r="E133" s="64" t="e">
        <f t="shared" si="7"/>
        <v>#REF!</v>
      </c>
      <c r="F133" s="64" t="e">
        <f>G133+#REF!</f>
        <v>#REF!</v>
      </c>
      <c r="G133" s="64" t="e">
        <f>#REF!+#REF!</f>
        <v>#REF!</v>
      </c>
      <c r="H133" s="38"/>
      <c r="I133" s="38"/>
    </row>
    <row r="134" spans="1:9" hidden="1" x14ac:dyDescent="0.25">
      <c r="A134" s="33" t="s">
        <v>130</v>
      </c>
      <c r="B134" s="47" t="s">
        <v>131</v>
      </c>
      <c r="C134" s="69"/>
      <c r="D134" s="69"/>
      <c r="E134" s="64" t="e">
        <f t="shared" si="7"/>
        <v>#REF!</v>
      </c>
      <c r="F134" s="64" t="e">
        <f>G134+#REF!</f>
        <v>#REF!</v>
      </c>
      <c r="G134" s="64" t="e">
        <f>#REF!+#REF!</f>
        <v>#REF!</v>
      </c>
      <c r="H134" s="38"/>
      <c r="I134" s="38"/>
    </row>
    <row r="135" spans="1:9" hidden="1" x14ac:dyDescent="0.25">
      <c r="A135" s="33" t="s">
        <v>132</v>
      </c>
      <c r="B135" s="42" t="s">
        <v>133</v>
      </c>
      <c r="C135" s="42"/>
      <c r="D135" s="42"/>
      <c r="E135" s="64" t="e">
        <f t="shared" si="7"/>
        <v>#REF!</v>
      </c>
      <c r="F135" s="64" t="e">
        <f>G135+#REF!</f>
        <v>#REF!</v>
      </c>
      <c r="G135" s="64" t="e">
        <f>#REF!+#REF!</f>
        <v>#REF!</v>
      </c>
      <c r="H135" s="38"/>
      <c r="I135" s="38"/>
    </row>
    <row r="136" spans="1:9" hidden="1" x14ac:dyDescent="0.25">
      <c r="A136" s="33" t="s">
        <v>134</v>
      </c>
      <c r="B136" s="47" t="s">
        <v>135</v>
      </c>
      <c r="C136" s="69"/>
      <c r="D136" s="69"/>
      <c r="E136" s="64" t="e">
        <f t="shared" si="7"/>
        <v>#REF!</v>
      </c>
      <c r="F136" s="64" t="e">
        <f>G136+#REF!</f>
        <v>#REF!</v>
      </c>
      <c r="G136" s="64" t="e">
        <f>#REF!+#REF!</f>
        <v>#REF!</v>
      </c>
      <c r="H136" s="38"/>
      <c r="I136" s="38"/>
    </row>
    <row r="137" spans="1:9" hidden="1" x14ac:dyDescent="0.25">
      <c r="A137" s="33" t="s">
        <v>136</v>
      </c>
      <c r="B137" s="47" t="s">
        <v>131</v>
      </c>
      <c r="C137" s="69"/>
      <c r="D137" s="69"/>
      <c r="E137" s="64" t="e">
        <f t="shared" si="7"/>
        <v>#REF!</v>
      </c>
      <c r="F137" s="64" t="e">
        <f>G137+#REF!</f>
        <v>#REF!</v>
      </c>
      <c r="G137" s="64" t="e">
        <f>#REF!+#REF!</f>
        <v>#REF!</v>
      </c>
      <c r="H137" s="38"/>
      <c r="I137" s="38"/>
    </row>
    <row r="138" spans="1:9" hidden="1" x14ac:dyDescent="0.25">
      <c r="A138" s="33" t="s">
        <v>137</v>
      </c>
      <c r="B138" s="47" t="s">
        <v>138</v>
      </c>
      <c r="C138" s="69"/>
      <c r="D138" s="69"/>
      <c r="E138" s="64" t="e">
        <f t="shared" si="7"/>
        <v>#REF!</v>
      </c>
      <c r="F138" s="64" t="e">
        <f>G138+#REF!</f>
        <v>#REF!</v>
      </c>
      <c r="G138" s="64" t="e">
        <f>#REF!+#REF!</f>
        <v>#REF!</v>
      </c>
      <c r="H138" s="38"/>
      <c r="I138" s="38"/>
    </row>
    <row r="139" spans="1:9" hidden="1" x14ac:dyDescent="0.25">
      <c r="A139" s="33"/>
      <c r="B139" s="71" t="s">
        <v>94</v>
      </c>
      <c r="C139" s="72"/>
      <c r="D139" s="73"/>
      <c r="E139" s="64">
        <v>17.02</v>
      </c>
      <c r="F139" s="64">
        <v>17.02</v>
      </c>
      <c r="G139" s="64">
        <v>17.02</v>
      </c>
      <c r="H139" s="38"/>
      <c r="I139" s="38"/>
    </row>
    <row r="140" spans="1:9" hidden="1" x14ac:dyDescent="0.25">
      <c r="A140" s="33"/>
      <c r="B140" s="71" t="s">
        <v>95</v>
      </c>
      <c r="C140" s="72"/>
      <c r="D140" s="73"/>
      <c r="E140" s="64">
        <v>19.05</v>
      </c>
      <c r="F140" s="64">
        <v>19.05</v>
      </c>
      <c r="G140" s="64">
        <v>19.05</v>
      </c>
      <c r="H140" s="38"/>
      <c r="I140" s="38"/>
    </row>
    <row r="141" spans="1:9" x14ac:dyDescent="0.25">
      <c r="A141" s="33">
        <v>3</v>
      </c>
      <c r="B141" s="47" t="s">
        <v>139</v>
      </c>
      <c r="C141" s="69"/>
      <c r="D141" s="69"/>
      <c r="E141" s="64">
        <v>4208.9399999999996</v>
      </c>
      <c r="F141" s="64">
        <f>[5]Кальк_корр.2020!V102</f>
        <v>492.58</v>
      </c>
      <c r="G141" s="64">
        <f>[2]Кальк_корр.2021!V118</f>
        <v>424.42</v>
      </c>
      <c r="H141" s="38">
        <f>[3]Кальк_корр.2022!V102</f>
        <v>122.73022213560918</v>
      </c>
      <c r="I141" s="38">
        <v>4667.66</v>
      </c>
    </row>
    <row r="142" spans="1:9" ht="15" customHeight="1" x14ac:dyDescent="0.25">
      <c r="A142" s="33">
        <v>4</v>
      </c>
      <c r="B142" s="47" t="s">
        <v>140</v>
      </c>
      <c r="C142" s="69"/>
      <c r="D142" s="69"/>
      <c r="E142" s="64">
        <v>-780.25</v>
      </c>
      <c r="F142" s="64">
        <f>[5]Кальк_корр.2020!V107</f>
        <v>603.54000000000008</v>
      </c>
      <c r="G142" s="64">
        <v>0</v>
      </c>
      <c r="H142" s="38">
        <f>[3]Кальк_корр.2022!V109</f>
        <v>998.88356833023431</v>
      </c>
      <c r="I142" s="38">
        <v>0</v>
      </c>
    </row>
    <row r="143" spans="1:9" ht="16.5" customHeight="1" x14ac:dyDescent="0.25">
      <c r="A143" s="33">
        <v>5</v>
      </c>
      <c r="B143" s="74" t="s">
        <v>141</v>
      </c>
      <c r="C143" s="75"/>
      <c r="D143" s="76"/>
      <c r="E143" s="64">
        <v>0</v>
      </c>
      <c r="F143" s="64">
        <v>0</v>
      </c>
      <c r="G143" s="64">
        <v>-21372.792600000001</v>
      </c>
      <c r="H143" s="38">
        <f>[3]Кальк_корр.2022!V113</f>
        <v>10686.3963</v>
      </c>
      <c r="I143" s="38">
        <v>0</v>
      </c>
    </row>
    <row r="144" spans="1:9" s="79" customFormat="1" ht="18" customHeight="1" x14ac:dyDescent="0.25">
      <c r="A144" s="33">
        <v>6</v>
      </c>
      <c r="B144" s="78" t="s">
        <v>142</v>
      </c>
      <c r="C144" s="69"/>
      <c r="D144" s="69"/>
      <c r="E144" s="64">
        <f>E80+E129+E141+E142+E143</f>
        <v>194391.12999999998</v>
      </c>
      <c r="F144" s="64">
        <f t="shared" ref="F144:H144" si="8">F80+F129+F141+F142+F143</f>
        <v>193963.345</v>
      </c>
      <c r="G144" s="64">
        <f t="shared" si="8"/>
        <v>156733.8124</v>
      </c>
      <c r="H144" s="64">
        <f t="shared" si="8"/>
        <v>187596.28264599972</v>
      </c>
      <c r="I144" s="64">
        <f>I80+I129+I141+I142+I143</f>
        <v>216442.32999999996</v>
      </c>
    </row>
    <row r="145" spans="1:14" s="79" customFormat="1" ht="15.75" hidden="1" customHeight="1" x14ac:dyDescent="0.25">
      <c r="A145" s="33"/>
      <c r="B145" s="71" t="s">
        <v>94</v>
      </c>
      <c r="C145" s="72"/>
      <c r="D145" s="73"/>
      <c r="E145" s="64" t="e">
        <f>E95+E115+E120+E124+E127+E130+#REF!+#REF!</f>
        <v>#REF!</v>
      </c>
      <c r="F145" s="64" t="e">
        <f>F95+F115+F120+F124+F127+F130+#REF!+#REF!</f>
        <v>#REF!</v>
      </c>
      <c r="G145" s="64" t="e">
        <f>G95+G115+G120+G124+G127+G130+#REF!+#REF!</f>
        <v>#REF!</v>
      </c>
    </row>
    <row r="146" spans="1:14" s="79" customFormat="1" ht="15.75" hidden="1" customHeight="1" x14ac:dyDescent="0.25">
      <c r="A146" s="33"/>
      <c r="B146" s="71" t="s">
        <v>95</v>
      </c>
      <c r="C146" s="72"/>
      <c r="D146" s="73"/>
      <c r="E146" s="64" t="e">
        <f>E96+E116+E121+E125+E128+E131+#REF!+#REF!</f>
        <v>#REF!</v>
      </c>
      <c r="F146" s="64" t="e">
        <f>F96+F116+F121+F125+F128+F131+#REF!+#REF!</f>
        <v>#REF!</v>
      </c>
      <c r="G146" s="64" t="e">
        <f>G96+G116+G121+G125+G128+G131+#REF!+#REF!</f>
        <v>#REF!</v>
      </c>
    </row>
    <row r="147" spans="1:14" ht="24" customHeight="1" x14ac:dyDescent="0.25">
      <c r="A147" s="80" t="s">
        <v>143</v>
      </c>
      <c r="B147" s="80"/>
      <c r="C147" s="80"/>
      <c r="D147" s="80"/>
      <c r="E147" s="80"/>
      <c r="F147" s="80"/>
      <c r="G147" s="80"/>
      <c r="H147" s="80"/>
      <c r="I147" s="80"/>
      <c r="J147" s="81"/>
      <c r="K147" s="81"/>
      <c r="L147" s="81"/>
      <c r="M147" s="81"/>
      <c r="N147" s="81"/>
    </row>
    <row r="148" spans="1:14" ht="15" customHeight="1" x14ac:dyDescent="0.25">
      <c r="A148" s="16" t="s">
        <v>37</v>
      </c>
      <c r="B148" s="15" t="s">
        <v>16</v>
      </c>
      <c r="C148" s="15"/>
      <c r="D148" s="15"/>
      <c r="E148" s="45" t="s">
        <v>144</v>
      </c>
      <c r="F148" s="45"/>
      <c r="G148" s="45" t="s">
        <v>145</v>
      </c>
      <c r="H148" s="45"/>
    </row>
    <row r="149" spans="1:14" x14ac:dyDescent="0.25">
      <c r="A149" s="21"/>
      <c r="B149" s="15"/>
      <c r="C149" s="15"/>
      <c r="D149" s="15"/>
      <c r="E149" s="45"/>
      <c r="F149" s="45"/>
      <c r="G149" s="45"/>
      <c r="H149" s="45"/>
    </row>
    <row r="150" spans="1:14" ht="19.5" customHeight="1" x14ac:dyDescent="0.25">
      <c r="A150" s="21"/>
      <c r="B150" s="15"/>
      <c r="C150" s="15"/>
      <c r="D150" s="15"/>
      <c r="E150" s="45"/>
      <c r="F150" s="45"/>
      <c r="G150" s="45"/>
      <c r="H150" s="45"/>
    </row>
    <row r="151" spans="1:14" ht="7.5" hidden="1" customHeight="1" x14ac:dyDescent="0.25">
      <c r="A151" s="30"/>
      <c r="B151" s="15"/>
      <c r="C151" s="15"/>
      <c r="D151" s="15"/>
      <c r="E151" s="45"/>
      <c r="F151" s="45"/>
      <c r="G151" s="82"/>
      <c r="H151" s="83"/>
    </row>
    <row r="152" spans="1:14" ht="23.25" customHeight="1" x14ac:dyDescent="0.25">
      <c r="A152" s="39" t="s">
        <v>23</v>
      </c>
      <c r="B152" s="84" t="s">
        <v>146</v>
      </c>
      <c r="C152" s="85"/>
      <c r="D152" s="86"/>
      <c r="E152" s="87">
        <v>43466</v>
      </c>
      <c r="F152" s="87"/>
      <c r="G152" s="87">
        <v>45291</v>
      </c>
      <c r="H152" s="87"/>
    </row>
    <row r="153" spans="1:14" ht="31.5" customHeight="1" x14ac:dyDescent="0.25">
      <c r="A153" s="88" t="s">
        <v>147</v>
      </c>
      <c r="B153" s="88"/>
      <c r="C153" s="88"/>
      <c r="D153" s="88"/>
      <c r="E153" s="88"/>
      <c r="F153" s="88"/>
      <c r="G153" s="88"/>
      <c r="H153" s="89"/>
      <c r="I153" s="89"/>
    </row>
    <row r="154" spans="1:14" ht="15.75" hidden="1" x14ac:dyDescent="0.25">
      <c r="A154" s="90" t="s">
        <v>148</v>
      </c>
      <c r="B154" s="90"/>
      <c r="C154" s="90"/>
      <c r="D154" s="90"/>
      <c r="E154" s="90"/>
      <c r="F154" s="91"/>
      <c r="G154" s="91"/>
    </row>
    <row r="155" spans="1:14" hidden="1" x14ac:dyDescent="0.25">
      <c r="A155" s="44" t="s">
        <v>37</v>
      </c>
      <c r="B155" s="15" t="s">
        <v>149</v>
      </c>
      <c r="C155" s="15"/>
      <c r="D155" s="15"/>
      <c r="E155" s="53" t="s">
        <v>44</v>
      </c>
      <c r="F155" s="54"/>
      <c r="G155" s="92"/>
    </row>
    <row r="156" spans="1:14" hidden="1" x14ac:dyDescent="0.25">
      <c r="A156" s="44"/>
      <c r="B156" s="15"/>
      <c r="C156" s="15"/>
      <c r="D156" s="15"/>
      <c r="E156" s="57" t="s">
        <v>150</v>
      </c>
      <c r="F156" s="57" t="s">
        <v>151</v>
      </c>
      <c r="G156" s="57" t="s">
        <v>152</v>
      </c>
    </row>
    <row r="157" spans="1:14" ht="56.25" hidden="1" customHeight="1" x14ac:dyDescent="0.25">
      <c r="A157" s="33" t="s">
        <v>23</v>
      </c>
      <c r="B157" s="84" t="s">
        <v>153</v>
      </c>
      <c r="C157" s="85"/>
      <c r="D157" s="86"/>
      <c r="E157" s="60" t="s">
        <v>26</v>
      </c>
      <c r="F157" s="60" t="s">
        <v>26</v>
      </c>
      <c r="G157" s="60" t="s">
        <v>26</v>
      </c>
    </row>
    <row r="158" spans="1:14" ht="42.75" hidden="1" customHeight="1" x14ac:dyDescent="0.25">
      <c r="A158" s="33" t="s">
        <v>27</v>
      </c>
      <c r="B158" s="84" t="s">
        <v>154</v>
      </c>
      <c r="C158" s="85"/>
      <c r="D158" s="86"/>
      <c r="E158" s="60" t="s">
        <v>26</v>
      </c>
      <c r="F158" s="60" t="s">
        <v>26</v>
      </c>
      <c r="G158" s="60" t="s">
        <v>26</v>
      </c>
    </row>
    <row r="159" spans="1:14" ht="15.75" hidden="1" x14ac:dyDescent="0.25">
      <c r="A159" s="93" t="s">
        <v>155</v>
      </c>
      <c r="B159" s="93"/>
      <c r="C159" s="93"/>
      <c r="D159" s="93"/>
      <c r="E159" s="93"/>
      <c r="F159" s="90"/>
      <c r="G159" s="90"/>
    </row>
    <row r="160" spans="1:14" hidden="1" x14ac:dyDescent="0.25">
      <c r="A160" s="44" t="s">
        <v>37</v>
      </c>
      <c r="B160" s="15" t="s">
        <v>149</v>
      </c>
      <c r="C160" s="15"/>
      <c r="D160" s="15"/>
      <c r="E160" s="53" t="s">
        <v>44</v>
      </c>
      <c r="F160" s="54"/>
      <c r="G160" s="92"/>
    </row>
    <row r="161" spans="1:9" hidden="1" x14ac:dyDescent="0.25">
      <c r="A161" s="44"/>
      <c r="B161" s="15"/>
      <c r="C161" s="15"/>
      <c r="D161" s="15"/>
      <c r="E161" s="57" t="s">
        <v>156</v>
      </c>
      <c r="F161" s="57" t="s">
        <v>150</v>
      </c>
      <c r="G161" s="57" t="s">
        <v>151</v>
      </c>
    </row>
    <row r="162" spans="1:9" hidden="1" x14ac:dyDescent="0.25">
      <c r="A162" s="33" t="s">
        <v>23</v>
      </c>
      <c r="B162" s="84" t="s">
        <v>157</v>
      </c>
      <c r="C162" s="85"/>
      <c r="D162" s="86"/>
      <c r="E162" s="34"/>
      <c r="F162" s="34"/>
      <c r="G162" s="34"/>
    </row>
    <row r="163" spans="1:9" ht="34.5" hidden="1" customHeight="1" x14ac:dyDescent="0.25">
      <c r="A163" s="33" t="s">
        <v>27</v>
      </c>
      <c r="B163" s="84" t="s">
        <v>158</v>
      </c>
      <c r="C163" s="85"/>
      <c r="D163" s="86"/>
      <c r="E163" s="34"/>
      <c r="F163" s="34"/>
      <c r="G163" s="34"/>
    </row>
    <row r="164" spans="1:9" hidden="1" x14ac:dyDescent="0.25">
      <c r="A164" s="94"/>
      <c r="B164" s="95"/>
      <c r="C164" s="95"/>
      <c r="D164" s="95"/>
      <c r="E164" s="95"/>
      <c r="F164" s="96"/>
      <c r="G164" s="96"/>
    </row>
    <row r="165" spans="1:9" ht="21.75" customHeight="1" x14ac:dyDescent="0.25">
      <c r="A165" s="97" t="s">
        <v>159</v>
      </c>
      <c r="B165" s="97"/>
      <c r="C165" s="97"/>
      <c r="D165" s="97"/>
      <c r="E165" s="98"/>
      <c r="F165" s="98"/>
      <c r="G165" s="98"/>
    </row>
    <row r="166" spans="1:9" ht="26.25" customHeight="1" x14ac:dyDescent="0.25">
      <c r="A166" s="44" t="s">
        <v>37</v>
      </c>
      <c r="B166" s="15" t="s">
        <v>149</v>
      </c>
      <c r="C166" s="15"/>
      <c r="D166" s="15"/>
      <c r="E166" s="53" t="s">
        <v>44</v>
      </c>
      <c r="F166" s="54"/>
      <c r="G166" s="54"/>
      <c r="H166" s="55"/>
      <c r="I166" s="56"/>
    </row>
    <row r="167" spans="1:9" ht="21" customHeight="1" x14ac:dyDescent="0.25">
      <c r="A167" s="44"/>
      <c r="B167" s="15"/>
      <c r="C167" s="15"/>
      <c r="D167" s="15"/>
      <c r="E167" s="57" t="s">
        <v>45</v>
      </c>
      <c r="F167" s="57" t="s">
        <v>46</v>
      </c>
      <c r="G167" s="57" t="s">
        <v>47</v>
      </c>
      <c r="H167" s="58" t="s">
        <v>48</v>
      </c>
      <c r="I167" s="58" t="s">
        <v>49</v>
      </c>
    </row>
    <row r="168" spans="1:9" ht="63" customHeight="1" x14ac:dyDescent="0.25">
      <c r="A168" s="33" t="s">
        <v>23</v>
      </c>
      <c r="B168" s="48" t="s">
        <v>160</v>
      </c>
      <c r="C168" s="48"/>
      <c r="D168" s="48"/>
      <c r="E168" s="60">
        <v>0</v>
      </c>
      <c r="F168" s="60">
        <v>0</v>
      </c>
      <c r="G168" s="60">
        <v>0</v>
      </c>
      <c r="H168" s="38">
        <v>0</v>
      </c>
      <c r="I168" s="38">
        <v>0</v>
      </c>
    </row>
    <row r="169" spans="1:9" ht="15.75" hidden="1" x14ac:dyDescent="0.25">
      <c r="A169" s="99" t="s">
        <v>161</v>
      </c>
      <c r="B169" s="99"/>
      <c r="C169" s="99"/>
      <c r="D169" s="99"/>
      <c r="E169" s="99"/>
      <c r="F169" s="99"/>
      <c r="G169" s="99"/>
      <c r="H169" s="38"/>
      <c r="I169" s="38"/>
    </row>
    <row r="170" spans="1:9" hidden="1" x14ac:dyDescent="0.25">
      <c r="A170" s="44" t="s">
        <v>37</v>
      </c>
      <c r="B170" s="15" t="s">
        <v>149</v>
      </c>
      <c r="C170" s="15"/>
      <c r="D170" s="15"/>
      <c r="E170" s="15" t="s">
        <v>44</v>
      </c>
      <c r="F170" s="15"/>
      <c r="G170" s="15"/>
      <c r="H170" s="38"/>
      <c r="I170" s="38"/>
    </row>
    <row r="171" spans="1:9" hidden="1" x14ac:dyDescent="0.25">
      <c r="A171" s="44"/>
      <c r="B171" s="15"/>
      <c r="C171" s="15"/>
      <c r="D171" s="15"/>
      <c r="E171" s="100" t="s">
        <v>156</v>
      </c>
      <c r="F171" s="100" t="s">
        <v>150</v>
      </c>
      <c r="G171" s="100" t="s">
        <v>151</v>
      </c>
      <c r="H171" s="38"/>
      <c r="I171" s="38"/>
    </row>
    <row r="172" spans="1:9" ht="45" hidden="1" customHeight="1" x14ac:dyDescent="0.25">
      <c r="A172" s="33" t="s">
        <v>23</v>
      </c>
      <c r="B172" s="48" t="s">
        <v>162</v>
      </c>
      <c r="C172" s="48"/>
      <c r="D172" s="48"/>
      <c r="E172" s="34"/>
      <c r="F172" s="34"/>
      <c r="G172" s="34"/>
      <c r="H172" s="38"/>
      <c r="I172" s="38"/>
    </row>
    <row r="173" spans="1:9" ht="53.25" customHeight="1" x14ac:dyDescent="0.25">
      <c r="A173" s="33" t="s">
        <v>27</v>
      </c>
      <c r="B173" s="48" t="s">
        <v>153</v>
      </c>
      <c r="C173" s="48"/>
      <c r="D173" s="48"/>
      <c r="E173" s="60">
        <v>0</v>
      </c>
      <c r="F173" s="60">
        <v>0</v>
      </c>
      <c r="G173" s="60">
        <v>0</v>
      </c>
      <c r="H173" s="38">
        <v>0</v>
      </c>
      <c r="I173" s="38">
        <v>0</v>
      </c>
    </row>
    <row r="174" spans="1:9" ht="43.5" customHeight="1" x14ac:dyDescent="0.25">
      <c r="A174" s="33" t="s">
        <v>29</v>
      </c>
      <c r="B174" s="84" t="s">
        <v>154</v>
      </c>
      <c r="C174" s="101"/>
      <c r="D174" s="102"/>
      <c r="E174" s="60">
        <v>0</v>
      </c>
      <c r="F174" s="60">
        <v>0</v>
      </c>
      <c r="G174" s="60">
        <v>0</v>
      </c>
      <c r="H174" s="38">
        <v>0</v>
      </c>
      <c r="I174" s="38">
        <v>0</v>
      </c>
    </row>
    <row r="175" spans="1:9" hidden="1" x14ac:dyDescent="0.25">
      <c r="A175" s="103"/>
      <c r="B175" s="104"/>
      <c r="C175" s="104"/>
      <c r="D175" s="104"/>
      <c r="E175" s="105"/>
      <c r="F175" s="105"/>
      <c r="G175" s="105"/>
    </row>
    <row r="176" spans="1:9" hidden="1" x14ac:dyDescent="0.25">
      <c r="A176" s="103"/>
      <c r="B176" s="104"/>
      <c r="C176" s="104"/>
      <c r="D176" s="104"/>
      <c r="E176" s="105"/>
      <c r="F176" s="105"/>
      <c r="G176" s="105"/>
    </row>
    <row r="177" spans="1:9" x14ac:dyDescent="0.25">
      <c r="A177" s="103"/>
      <c r="B177" s="104"/>
      <c r="C177" s="104"/>
      <c r="D177" s="104"/>
      <c r="E177" s="105"/>
      <c r="F177" s="105"/>
      <c r="G177" s="105"/>
    </row>
    <row r="178" spans="1:9" ht="15.75" hidden="1" x14ac:dyDescent="0.25">
      <c r="A178" s="91" t="s">
        <v>163</v>
      </c>
      <c r="B178" s="91"/>
      <c r="C178" s="91"/>
      <c r="D178" s="91"/>
      <c r="E178" s="91"/>
      <c r="F178" s="91"/>
      <c r="G178" s="91"/>
    </row>
    <row r="179" spans="1:9" hidden="1" x14ac:dyDescent="0.25">
      <c r="A179" s="44" t="s">
        <v>37</v>
      </c>
      <c r="B179" s="15" t="s">
        <v>149</v>
      </c>
      <c r="C179" s="15"/>
      <c r="D179" s="15"/>
      <c r="E179" s="15" t="s">
        <v>44</v>
      </c>
      <c r="F179" s="15"/>
      <c r="G179" s="15"/>
    </row>
    <row r="180" spans="1:9" hidden="1" x14ac:dyDescent="0.25">
      <c r="A180" s="44"/>
      <c r="B180" s="15"/>
      <c r="C180" s="15"/>
      <c r="D180" s="15"/>
      <c r="E180" s="100" t="s">
        <v>150</v>
      </c>
      <c r="F180" s="100" t="s">
        <v>151</v>
      </c>
      <c r="G180" s="100" t="s">
        <v>152</v>
      </c>
    </row>
    <row r="181" spans="1:9" ht="45" hidden="1" customHeight="1" x14ac:dyDescent="0.25">
      <c r="A181" s="33" t="s">
        <v>23</v>
      </c>
      <c r="B181" s="48" t="s">
        <v>164</v>
      </c>
      <c r="C181" s="48"/>
      <c r="D181" s="48"/>
      <c r="E181" s="60">
        <v>0</v>
      </c>
      <c r="F181" s="60">
        <v>0</v>
      </c>
      <c r="G181" s="60">
        <v>0</v>
      </c>
    </row>
    <row r="182" spans="1:9" ht="15.75" hidden="1" x14ac:dyDescent="0.25">
      <c r="A182" s="93" t="s">
        <v>165</v>
      </c>
      <c r="B182" s="93"/>
      <c r="C182" s="93"/>
      <c r="D182" s="93"/>
      <c r="E182" s="93"/>
      <c r="F182" s="93"/>
      <c r="G182" s="93"/>
    </row>
    <row r="183" spans="1:9" hidden="1" x14ac:dyDescent="0.25">
      <c r="A183" s="44" t="s">
        <v>37</v>
      </c>
      <c r="B183" s="15" t="s">
        <v>149</v>
      </c>
      <c r="C183" s="15"/>
      <c r="D183" s="15"/>
      <c r="E183" s="53" t="s">
        <v>44</v>
      </c>
      <c r="F183" s="54"/>
      <c r="G183" s="92"/>
    </row>
    <row r="184" spans="1:9" hidden="1" x14ac:dyDescent="0.25">
      <c r="A184" s="44"/>
      <c r="B184" s="15"/>
      <c r="C184" s="15"/>
      <c r="D184" s="15"/>
      <c r="E184" s="57" t="s">
        <v>150</v>
      </c>
      <c r="F184" s="57" t="s">
        <v>151</v>
      </c>
      <c r="G184" s="57" t="s">
        <v>152</v>
      </c>
    </row>
    <row r="185" spans="1:9" ht="39.75" hidden="1" customHeight="1" x14ac:dyDescent="0.25">
      <c r="A185" s="33" t="s">
        <v>23</v>
      </c>
      <c r="B185" s="84" t="s">
        <v>166</v>
      </c>
      <c r="C185" s="85"/>
      <c r="D185" s="86"/>
      <c r="E185" s="37" t="s">
        <v>167</v>
      </c>
      <c r="F185" s="37" t="s">
        <v>167</v>
      </c>
      <c r="G185" s="37" t="s">
        <v>167</v>
      </c>
    </row>
    <row r="186" spans="1:9" ht="32.25" hidden="1" customHeight="1" x14ac:dyDescent="0.25">
      <c r="A186" s="33" t="s">
        <v>27</v>
      </c>
      <c r="B186" s="84" t="s">
        <v>168</v>
      </c>
      <c r="C186" s="85"/>
      <c r="D186" s="86"/>
      <c r="E186" s="37" t="s">
        <v>167</v>
      </c>
      <c r="F186" s="37" t="s">
        <v>167</v>
      </c>
      <c r="G186" s="37" t="s">
        <v>167</v>
      </c>
    </row>
    <row r="187" spans="1:9" ht="46.5" hidden="1" customHeight="1" x14ac:dyDescent="0.25">
      <c r="A187" s="39" t="s">
        <v>29</v>
      </c>
      <c r="B187" s="84" t="s">
        <v>169</v>
      </c>
      <c r="C187" s="85"/>
      <c r="D187" s="86"/>
      <c r="E187" s="37" t="s">
        <v>167</v>
      </c>
      <c r="F187" s="37" t="s">
        <v>167</v>
      </c>
      <c r="G187" s="37" t="s">
        <v>167</v>
      </c>
    </row>
    <row r="188" spans="1:9" ht="24.75" customHeight="1" x14ac:dyDescent="0.25">
      <c r="A188" s="106" t="s">
        <v>170</v>
      </c>
      <c r="B188" s="106"/>
      <c r="C188" s="106"/>
      <c r="D188" s="106"/>
      <c r="E188" s="107"/>
      <c r="F188" s="107"/>
      <c r="G188" s="107"/>
      <c r="H188" s="108"/>
      <c r="I188" s="108"/>
    </row>
    <row r="189" spans="1:9" ht="20.25" customHeight="1" x14ac:dyDescent="0.25">
      <c r="A189" s="44" t="s">
        <v>37</v>
      </c>
      <c r="B189" s="15" t="s">
        <v>149</v>
      </c>
      <c r="C189" s="15"/>
      <c r="D189" s="15"/>
      <c r="E189" s="53" t="s">
        <v>44</v>
      </c>
      <c r="F189" s="54"/>
      <c r="G189" s="54"/>
      <c r="H189" s="55"/>
      <c r="I189" s="56"/>
    </row>
    <row r="190" spans="1:9" ht="20.25" customHeight="1" x14ac:dyDescent="0.25">
      <c r="A190" s="44"/>
      <c r="B190" s="15"/>
      <c r="C190" s="15"/>
      <c r="D190" s="15"/>
      <c r="E190" s="57" t="s">
        <v>45</v>
      </c>
      <c r="F190" s="57" t="s">
        <v>46</v>
      </c>
      <c r="G190" s="57" t="s">
        <v>47</v>
      </c>
      <c r="H190" s="58" t="s">
        <v>48</v>
      </c>
      <c r="I190" s="58" t="s">
        <v>49</v>
      </c>
    </row>
    <row r="191" spans="1:9" ht="23.25" customHeight="1" x14ac:dyDescent="0.25">
      <c r="A191" s="33" t="s">
        <v>23</v>
      </c>
      <c r="B191" s="84" t="s">
        <v>171</v>
      </c>
      <c r="C191" s="85"/>
      <c r="D191" s="86"/>
      <c r="E191" s="109">
        <v>15.81</v>
      </c>
      <c r="F191" s="109">
        <f>E191</f>
        <v>15.81</v>
      </c>
      <c r="G191" s="109">
        <f>F191</f>
        <v>15.81</v>
      </c>
      <c r="H191" s="109">
        <f>G191</f>
        <v>15.81</v>
      </c>
      <c r="I191" s="109">
        <f>G191</f>
        <v>15.81</v>
      </c>
    </row>
    <row r="192" spans="1:9" ht="40.5" hidden="1" customHeight="1" x14ac:dyDescent="0.25">
      <c r="A192" s="33" t="s">
        <v>27</v>
      </c>
      <c r="B192" s="48" t="s">
        <v>172</v>
      </c>
      <c r="C192" s="48"/>
      <c r="D192" s="48"/>
      <c r="E192" s="110" t="s">
        <v>26</v>
      </c>
      <c r="F192" s="110" t="s">
        <v>26</v>
      </c>
      <c r="G192" s="110" t="s">
        <v>26</v>
      </c>
      <c r="H192" s="34"/>
      <c r="I192" s="34"/>
    </row>
    <row r="193" spans="1:9" ht="36" customHeight="1" x14ac:dyDescent="0.25">
      <c r="A193" s="33" t="s">
        <v>27</v>
      </c>
      <c r="B193" s="48" t="s">
        <v>173</v>
      </c>
      <c r="C193" s="48"/>
      <c r="D193" s="48"/>
      <c r="E193" s="110">
        <v>0.12</v>
      </c>
      <c r="F193" s="110">
        <f>E193</f>
        <v>0.12</v>
      </c>
      <c r="G193" s="110">
        <f>F193</f>
        <v>0.12</v>
      </c>
      <c r="H193" s="110">
        <f>G193</f>
        <v>0.12</v>
      </c>
      <c r="I193" s="110">
        <f>H193</f>
        <v>0.12</v>
      </c>
    </row>
    <row r="194" spans="1:9" ht="36" customHeight="1" x14ac:dyDescent="0.25">
      <c r="A194" s="33" t="s">
        <v>29</v>
      </c>
      <c r="B194" s="84" t="s">
        <v>174</v>
      </c>
      <c r="C194" s="101"/>
      <c r="D194" s="102"/>
      <c r="E194" s="109">
        <v>0.3</v>
      </c>
      <c r="F194" s="109">
        <v>0.28999999999999998</v>
      </c>
      <c r="G194" s="110">
        <v>0.28000000000000003</v>
      </c>
      <c r="H194" s="110">
        <v>0.27</v>
      </c>
      <c r="I194" s="110">
        <v>0.26</v>
      </c>
    </row>
    <row r="195" spans="1:9" ht="15.75" customHeight="1" x14ac:dyDescent="0.25">
      <c r="A195" s="103"/>
      <c r="B195" s="104"/>
      <c r="C195" s="104"/>
      <c r="D195" s="104"/>
      <c r="E195" s="111"/>
      <c r="F195" s="111"/>
      <c r="G195" s="111"/>
      <c r="H195" s="111"/>
      <c r="I195" s="111"/>
    </row>
    <row r="196" spans="1:9" ht="27.75" customHeight="1" x14ac:dyDescent="0.25">
      <c r="A196" s="112" t="s">
        <v>175</v>
      </c>
      <c r="B196" s="112"/>
      <c r="C196" s="112"/>
      <c r="D196" s="112"/>
      <c r="E196" s="112"/>
      <c r="F196" s="112"/>
      <c r="G196" s="52"/>
      <c r="H196" s="52"/>
      <c r="I196" s="52"/>
    </row>
    <row r="197" spans="1:9" ht="95.25" customHeight="1" x14ac:dyDescent="0.25">
      <c r="A197" s="33" t="s">
        <v>37</v>
      </c>
      <c r="B197" s="53" t="s">
        <v>176</v>
      </c>
      <c r="C197" s="54"/>
      <c r="D197" s="113"/>
      <c r="E197" s="100" t="s">
        <v>177</v>
      </c>
      <c r="F197" s="100" t="s">
        <v>178</v>
      </c>
      <c r="G197" s="100" t="s">
        <v>179</v>
      </c>
      <c r="H197" s="37" t="s">
        <v>180</v>
      </c>
      <c r="I197" s="37" t="s">
        <v>181</v>
      </c>
    </row>
    <row r="198" spans="1:9" s="79" customFormat="1" ht="33" customHeight="1" x14ac:dyDescent="0.25">
      <c r="A198" s="114" t="s">
        <v>23</v>
      </c>
      <c r="B198" s="115" t="s">
        <v>182</v>
      </c>
      <c r="C198" s="116"/>
      <c r="D198" s="116"/>
      <c r="E198" s="116"/>
      <c r="F198" s="116"/>
      <c r="G198" s="116"/>
      <c r="H198" s="116"/>
      <c r="I198" s="117"/>
    </row>
    <row r="199" spans="1:9" ht="79.5" customHeight="1" x14ac:dyDescent="0.25">
      <c r="A199" s="33" t="s">
        <v>51</v>
      </c>
      <c r="B199" s="84" t="s">
        <v>160</v>
      </c>
      <c r="C199" s="85"/>
      <c r="D199" s="56"/>
      <c r="E199" s="38">
        <v>0</v>
      </c>
      <c r="F199" s="38">
        <v>0</v>
      </c>
      <c r="G199" s="38">
        <v>0</v>
      </c>
      <c r="H199" s="38">
        <v>0</v>
      </c>
      <c r="I199" s="38">
        <v>0</v>
      </c>
    </row>
    <row r="200" spans="1:9" ht="68.25" hidden="1" customHeight="1" x14ac:dyDescent="0.25">
      <c r="A200" s="33" t="s">
        <v>67</v>
      </c>
      <c r="B200" s="48" t="s">
        <v>183</v>
      </c>
      <c r="C200" s="48"/>
      <c r="D200" s="37" t="s">
        <v>26</v>
      </c>
      <c r="E200" s="64" t="s">
        <v>26</v>
      </c>
      <c r="F200" s="64" t="s">
        <v>26</v>
      </c>
      <c r="G200" s="64" t="s">
        <v>26</v>
      </c>
      <c r="H200" s="64" t="s">
        <v>26</v>
      </c>
      <c r="I200" s="64" t="s">
        <v>26</v>
      </c>
    </row>
    <row r="201" spans="1:9" ht="72.75" customHeight="1" x14ac:dyDescent="0.25">
      <c r="A201" s="33" t="s">
        <v>67</v>
      </c>
      <c r="B201" s="84" t="s">
        <v>153</v>
      </c>
      <c r="C201" s="85"/>
      <c r="D201" s="56"/>
      <c r="E201" s="38">
        <v>0</v>
      </c>
      <c r="F201" s="38">
        <v>0</v>
      </c>
      <c r="G201" s="38">
        <v>0</v>
      </c>
      <c r="H201" s="38">
        <v>0</v>
      </c>
      <c r="I201" s="38">
        <v>0</v>
      </c>
    </row>
    <row r="202" spans="1:9" ht="64.5" customHeight="1" x14ac:dyDescent="0.25">
      <c r="A202" s="33" t="s">
        <v>59</v>
      </c>
      <c r="B202" s="84" t="s">
        <v>154</v>
      </c>
      <c r="C202" s="85"/>
      <c r="D202" s="56"/>
      <c r="E202" s="64">
        <v>0</v>
      </c>
      <c r="F202" s="64">
        <v>0</v>
      </c>
      <c r="G202" s="64">
        <v>0</v>
      </c>
      <c r="H202" s="38">
        <v>0</v>
      </c>
      <c r="I202" s="38">
        <v>0</v>
      </c>
    </row>
    <row r="203" spans="1:9" ht="24" hidden="1" customHeight="1" x14ac:dyDescent="0.25">
      <c r="A203" s="33" t="s">
        <v>83</v>
      </c>
      <c r="B203" s="48" t="s">
        <v>184</v>
      </c>
      <c r="C203" s="48"/>
      <c r="D203" s="48"/>
      <c r="E203" s="59" t="s">
        <v>167</v>
      </c>
      <c r="F203" s="59" t="s">
        <v>167</v>
      </c>
      <c r="G203" s="59" t="s">
        <v>167</v>
      </c>
      <c r="H203" s="118"/>
      <c r="I203" s="118"/>
    </row>
    <row r="204" spans="1:9" ht="37.5" hidden="1" customHeight="1" x14ac:dyDescent="0.25">
      <c r="A204" s="33" t="s">
        <v>83</v>
      </c>
      <c r="B204" s="48" t="s">
        <v>164</v>
      </c>
      <c r="C204" s="48"/>
      <c r="D204" s="37" t="s">
        <v>26</v>
      </c>
      <c r="E204" s="59"/>
      <c r="F204" s="59"/>
      <c r="G204" s="59"/>
      <c r="H204" s="118"/>
      <c r="I204" s="118"/>
    </row>
    <row r="205" spans="1:9" ht="51.75" customHeight="1" x14ac:dyDescent="0.25">
      <c r="A205" s="33" t="s">
        <v>80</v>
      </c>
      <c r="B205" s="84" t="s">
        <v>171</v>
      </c>
      <c r="C205" s="85"/>
      <c r="D205" s="56"/>
      <c r="E205" s="59">
        <v>15.81</v>
      </c>
      <c r="F205" s="59">
        <f t="shared" ref="F205:I206" si="9">E205</f>
        <v>15.81</v>
      </c>
      <c r="G205" s="59">
        <f t="shared" si="9"/>
        <v>15.81</v>
      </c>
      <c r="H205" s="60">
        <f t="shared" si="9"/>
        <v>15.81</v>
      </c>
      <c r="I205" s="60">
        <f t="shared" si="9"/>
        <v>15.81</v>
      </c>
    </row>
    <row r="206" spans="1:9" ht="45" customHeight="1" x14ac:dyDescent="0.25">
      <c r="A206" s="33" t="s">
        <v>83</v>
      </c>
      <c r="B206" s="84" t="s">
        <v>173</v>
      </c>
      <c r="C206" s="85"/>
      <c r="D206" s="119"/>
      <c r="E206" s="59">
        <v>0.12</v>
      </c>
      <c r="F206" s="59">
        <f t="shared" si="9"/>
        <v>0.12</v>
      </c>
      <c r="G206" s="59">
        <f t="shared" si="9"/>
        <v>0.12</v>
      </c>
      <c r="H206" s="60">
        <f t="shared" si="9"/>
        <v>0.12</v>
      </c>
      <c r="I206" s="60">
        <f t="shared" si="9"/>
        <v>0.12</v>
      </c>
    </row>
    <row r="207" spans="1:9" ht="45" customHeight="1" x14ac:dyDescent="0.25">
      <c r="A207" s="33" t="s">
        <v>85</v>
      </c>
      <c r="B207" s="84" t="s">
        <v>174</v>
      </c>
      <c r="C207" s="120"/>
      <c r="D207" s="119"/>
      <c r="E207" s="109">
        <v>0.3</v>
      </c>
      <c r="F207" s="109">
        <v>0.28999999999999998</v>
      </c>
      <c r="G207" s="110">
        <v>0.28000000000000003</v>
      </c>
      <c r="H207" s="110">
        <v>0.27</v>
      </c>
      <c r="I207" s="110">
        <v>0.26</v>
      </c>
    </row>
    <row r="208" spans="1:9" s="79" customFormat="1" ht="47.25" customHeight="1" x14ac:dyDescent="0.25">
      <c r="A208" s="114" t="s">
        <v>27</v>
      </c>
      <c r="B208" s="115" t="s">
        <v>185</v>
      </c>
      <c r="C208" s="116"/>
      <c r="D208" s="56"/>
      <c r="E208" s="121">
        <f>E144</f>
        <v>194391.12999999998</v>
      </c>
      <c r="F208" s="121">
        <f t="shared" ref="F208:H208" si="10">F144</f>
        <v>193963.345</v>
      </c>
      <c r="G208" s="121">
        <f t="shared" si="10"/>
        <v>156733.8124</v>
      </c>
      <c r="H208" s="121">
        <f t="shared" si="10"/>
        <v>187596.28264599972</v>
      </c>
      <c r="I208" s="121">
        <f>I144</f>
        <v>216442.32999999996</v>
      </c>
    </row>
    <row r="209" spans="1:9" hidden="1" x14ac:dyDescent="0.25">
      <c r="A209" s="94"/>
      <c r="B209" s="74" t="s">
        <v>186</v>
      </c>
      <c r="C209" s="75"/>
      <c r="D209" s="76"/>
      <c r="E209" s="100" t="s">
        <v>187</v>
      </c>
      <c r="F209" s="64">
        <f>F208</f>
        <v>193963.345</v>
      </c>
      <c r="G209" s="122">
        <f>F144</f>
        <v>193963.345</v>
      </c>
    </row>
    <row r="210" spans="1:9" hidden="1" x14ac:dyDescent="0.25">
      <c r="A210" s="94"/>
      <c r="B210" s="74" t="s">
        <v>188</v>
      </c>
      <c r="C210" s="75"/>
      <c r="D210" s="76"/>
      <c r="E210" s="100" t="s">
        <v>187</v>
      </c>
      <c r="F210" s="64">
        <f>F208</f>
        <v>193963.345</v>
      </c>
      <c r="G210" s="122">
        <f>G144</f>
        <v>156733.8124</v>
      </c>
    </row>
    <row r="211" spans="1:9" hidden="1" x14ac:dyDescent="0.25">
      <c r="A211" s="94"/>
      <c r="B211" s="123"/>
      <c r="C211" s="123"/>
      <c r="D211" s="123"/>
      <c r="E211" s="124"/>
      <c r="F211" s="124"/>
      <c r="G211" s="125"/>
    </row>
    <row r="212" spans="1:9" ht="24.75" customHeight="1" x14ac:dyDescent="0.25">
      <c r="A212" s="126" t="s">
        <v>189</v>
      </c>
      <c r="B212" s="126"/>
      <c r="C212" s="126"/>
      <c r="D212" s="126"/>
      <c r="E212" s="126"/>
      <c r="F212" s="126"/>
      <c r="G212" s="126"/>
      <c r="H212" s="126"/>
      <c r="I212" s="126"/>
    </row>
    <row r="213" spans="1:9" ht="81" customHeight="1" x14ac:dyDescent="0.25">
      <c r="A213" s="33" t="s">
        <v>37</v>
      </c>
      <c r="B213" s="15" t="s">
        <v>190</v>
      </c>
      <c r="C213" s="15"/>
      <c r="D213" s="15"/>
      <c r="E213" s="100" t="s">
        <v>191</v>
      </c>
      <c r="F213" s="100" t="s">
        <v>192</v>
      </c>
      <c r="G213" s="100" t="s">
        <v>193</v>
      </c>
    </row>
    <row r="214" spans="1:9" ht="24.75" customHeight="1" x14ac:dyDescent="0.25">
      <c r="A214" s="33">
        <v>1</v>
      </c>
      <c r="B214" s="15" t="s">
        <v>194</v>
      </c>
      <c r="C214" s="15"/>
      <c r="D214" s="15"/>
      <c r="E214" s="100" t="s">
        <v>187</v>
      </c>
      <c r="F214" s="64">
        <v>193963.34899999999</v>
      </c>
      <c r="G214" s="64">
        <v>115531.765</v>
      </c>
    </row>
    <row r="215" spans="1:9" ht="27.75" customHeight="1" x14ac:dyDescent="0.25">
      <c r="A215" s="127" t="s">
        <v>195</v>
      </c>
      <c r="B215" s="127"/>
      <c r="C215" s="127"/>
      <c r="D215" s="127"/>
      <c r="E215" s="127"/>
      <c r="F215" s="127"/>
      <c r="G215" s="127"/>
      <c r="H215" s="127"/>
      <c r="I215" s="127"/>
    </row>
    <row r="216" spans="1:9" ht="27" customHeight="1" x14ac:dyDescent="0.25">
      <c r="A216" s="33" t="s">
        <v>37</v>
      </c>
      <c r="B216" s="15" t="s">
        <v>16</v>
      </c>
      <c r="C216" s="15"/>
      <c r="D216" s="15"/>
      <c r="E216" s="15"/>
      <c r="F216" s="15" t="s">
        <v>196</v>
      </c>
      <c r="G216" s="15"/>
    </row>
    <row r="217" spans="1:9" ht="21" customHeight="1" x14ac:dyDescent="0.25">
      <c r="A217" s="33" t="s">
        <v>23</v>
      </c>
      <c r="B217" s="45" t="s">
        <v>167</v>
      </c>
      <c r="C217" s="45"/>
      <c r="D217" s="45"/>
      <c r="E217" s="45"/>
      <c r="F217" s="45" t="s">
        <v>167</v>
      </c>
      <c r="G217" s="45"/>
    </row>
  </sheetData>
  <mergeCells count="229">
    <mergeCell ref="B217:E217"/>
    <mergeCell ref="F217:G217"/>
    <mergeCell ref="B210:D210"/>
    <mergeCell ref="A212:I212"/>
    <mergeCell ref="B213:D213"/>
    <mergeCell ref="B214:D214"/>
    <mergeCell ref="A215:I215"/>
    <mergeCell ref="B216:E216"/>
    <mergeCell ref="F216:G216"/>
    <mergeCell ref="B204:C204"/>
    <mergeCell ref="B205:D205"/>
    <mergeCell ref="B206:D206"/>
    <mergeCell ref="B207:D207"/>
    <mergeCell ref="B208:D208"/>
    <mergeCell ref="B209:D209"/>
    <mergeCell ref="B198:I198"/>
    <mergeCell ref="B199:D199"/>
    <mergeCell ref="B200:C200"/>
    <mergeCell ref="B201:D201"/>
    <mergeCell ref="B202:D202"/>
    <mergeCell ref="B203:D203"/>
    <mergeCell ref="B191:D191"/>
    <mergeCell ref="B192:D192"/>
    <mergeCell ref="B193:D193"/>
    <mergeCell ref="B194:D194"/>
    <mergeCell ref="A196:I196"/>
    <mergeCell ref="B197:D197"/>
    <mergeCell ref="B186:D186"/>
    <mergeCell ref="B187:D187"/>
    <mergeCell ref="A188:G188"/>
    <mergeCell ref="A189:A190"/>
    <mergeCell ref="B189:D190"/>
    <mergeCell ref="E189:I189"/>
    <mergeCell ref="B181:D181"/>
    <mergeCell ref="A182:G182"/>
    <mergeCell ref="A183:A184"/>
    <mergeCell ref="B183:D184"/>
    <mergeCell ref="E183:G183"/>
    <mergeCell ref="B185:D185"/>
    <mergeCell ref="B173:D173"/>
    <mergeCell ref="B174:D174"/>
    <mergeCell ref="A178:G178"/>
    <mergeCell ref="A179:A180"/>
    <mergeCell ref="B179:D180"/>
    <mergeCell ref="E179:G179"/>
    <mergeCell ref="B168:D168"/>
    <mergeCell ref="A169:G169"/>
    <mergeCell ref="A170:A171"/>
    <mergeCell ref="B170:D171"/>
    <mergeCell ref="E170:G170"/>
    <mergeCell ref="B172:D172"/>
    <mergeCell ref="B162:D162"/>
    <mergeCell ref="B163:D163"/>
    <mergeCell ref="A165:G165"/>
    <mergeCell ref="A166:A167"/>
    <mergeCell ref="B166:D167"/>
    <mergeCell ref="E166:I166"/>
    <mergeCell ref="B157:D157"/>
    <mergeCell ref="B158:D158"/>
    <mergeCell ref="A159:G159"/>
    <mergeCell ref="A160:A161"/>
    <mergeCell ref="B160:D161"/>
    <mergeCell ref="E160:G160"/>
    <mergeCell ref="B152:D152"/>
    <mergeCell ref="E152:F152"/>
    <mergeCell ref="G152:H152"/>
    <mergeCell ref="A153:I153"/>
    <mergeCell ref="A154:G154"/>
    <mergeCell ref="A155:A156"/>
    <mergeCell ref="B155:D156"/>
    <mergeCell ref="E155:G155"/>
    <mergeCell ref="B145:D145"/>
    <mergeCell ref="B146:D146"/>
    <mergeCell ref="A147:I147"/>
    <mergeCell ref="A148:A151"/>
    <mergeCell ref="B148:D151"/>
    <mergeCell ref="E148:F151"/>
    <mergeCell ref="G148:H150"/>
    <mergeCell ref="B139:D139"/>
    <mergeCell ref="B140:D140"/>
    <mergeCell ref="B141:D141"/>
    <mergeCell ref="B142:D142"/>
    <mergeCell ref="B143:D143"/>
    <mergeCell ref="B144:D144"/>
    <mergeCell ref="B132:D132"/>
    <mergeCell ref="B133:D133"/>
    <mergeCell ref="B134:D134"/>
    <mergeCell ref="B136:D136"/>
    <mergeCell ref="B137:D137"/>
    <mergeCell ref="B138:D138"/>
    <mergeCell ref="B126:D126"/>
    <mergeCell ref="B127:D127"/>
    <mergeCell ref="B128:D128"/>
    <mergeCell ref="B129:D129"/>
    <mergeCell ref="B130:D130"/>
    <mergeCell ref="B131:D131"/>
    <mergeCell ref="B120:D120"/>
    <mergeCell ref="B121:D121"/>
    <mergeCell ref="B122:D122"/>
    <mergeCell ref="B123:D123"/>
    <mergeCell ref="B124:D124"/>
    <mergeCell ref="B125:D125"/>
    <mergeCell ref="B114:D114"/>
    <mergeCell ref="B115:D115"/>
    <mergeCell ref="B116:D116"/>
    <mergeCell ref="B117:D117"/>
    <mergeCell ref="B118:D118"/>
    <mergeCell ref="B119:D119"/>
    <mergeCell ref="B108:D108"/>
    <mergeCell ref="B109:D109"/>
    <mergeCell ref="B110:D110"/>
    <mergeCell ref="B111:D111"/>
    <mergeCell ref="B112:D112"/>
    <mergeCell ref="B113:D113"/>
    <mergeCell ref="B102:D102"/>
    <mergeCell ref="B103:D103"/>
    <mergeCell ref="B104:D104"/>
    <mergeCell ref="B105:D105"/>
    <mergeCell ref="B106:D106"/>
    <mergeCell ref="B107:D107"/>
    <mergeCell ref="B96:D96"/>
    <mergeCell ref="B97:D97"/>
    <mergeCell ref="B98:D98"/>
    <mergeCell ref="B99:D99"/>
    <mergeCell ref="B100:D100"/>
    <mergeCell ref="B101:D101"/>
    <mergeCell ref="B90:D90"/>
    <mergeCell ref="B91:D91"/>
    <mergeCell ref="B92:D92"/>
    <mergeCell ref="B93:D93"/>
    <mergeCell ref="B94:D94"/>
    <mergeCell ref="B95:D95"/>
    <mergeCell ref="B84:D84"/>
    <mergeCell ref="B85:D85"/>
    <mergeCell ref="B86:D86"/>
    <mergeCell ref="B87:D87"/>
    <mergeCell ref="B88:D88"/>
    <mergeCell ref="B89:D89"/>
    <mergeCell ref="H78:H79"/>
    <mergeCell ref="I78:I79"/>
    <mergeCell ref="B80:D80"/>
    <mergeCell ref="B81:D81"/>
    <mergeCell ref="B82:D82"/>
    <mergeCell ref="B83:D83"/>
    <mergeCell ref="B71:D71"/>
    <mergeCell ref="B72:D72"/>
    <mergeCell ref="B73:D73"/>
    <mergeCell ref="A76:I76"/>
    <mergeCell ref="A77:A79"/>
    <mergeCell ref="B77:D79"/>
    <mergeCell ref="E77:I77"/>
    <mergeCell ref="E78:E79"/>
    <mergeCell ref="F78:F79"/>
    <mergeCell ref="G78:G79"/>
    <mergeCell ref="F66:G67"/>
    <mergeCell ref="B68:D68"/>
    <mergeCell ref="B69:D69"/>
    <mergeCell ref="F69:G69"/>
    <mergeCell ref="B70:D70"/>
    <mergeCell ref="F70:G70"/>
    <mergeCell ref="B63:D63"/>
    <mergeCell ref="B64:D64"/>
    <mergeCell ref="B65:D65"/>
    <mergeCell ref="A66:A67"/>
    <mergeCell ref="B66:D67"/>
    <mergeCell ref="E66:E67"/>
    <mergeCell ref="B57:D57"/>
    <mergeCell ref="B58:D58"/>
    <mergeCell ref="B59:D59"/>
    <mergeCell ref="B60:D60"/>
    <mergeCell ref="B61:D61"/>
    <mergeCell ref="B62:D62"/>
    <mergeCell ref="A52:I52"/>
    <mergeCell ref="A53:A54"/>
    <mergeCell ref="B53:D54"/>
    <mergeCell ref="E53:I53"/>
    <mergeCell ref="B55:D55"/>
    <mergeCell ref="B56:D56"/>
    <mergeCell ref="A40:I40"/>
    <mergeCell ref="A41:A45"/>
    <mergeCell ref="B41:B45"/>
    <mergeCell ref="C41:C45"/>
    <mergeCell ref="D41:D45"/>
    <mergeCell ref="E41:G43"/>
    <mergeCell ref="E44:E45"/>
    <mergeCell ref="F44:F45"/>
    <mergeCell ref="G44:G45"/>
    <mergeCell ref="F32:F33"/>
    <mergeCell ref="G32:G33"/>
    <mergeCell ref="A38:A39"/>
    <mergeCell ref="B38:B39"/>
    <mergeCell ref="C38:C39"/>
    <mergeCell ref="D38:D39"/>
    <mergeCell ref="E38:E39"/>
    <mergeCell ref="F38:F39"/>
    <mergeCell ref="G38:G39"/>
    <mergeCell ref="E19:E20"/>
    <mergeCell ref="F19:F20"/>
    <mergeCell ref="G19:G20"/>
    <mergeCell ref="A27:I27"/>
    <mergeCell ref="A28:A33"/>
    <mergeCell ref="B28:B33"/>
    <mergeCell ref="C28:C33"/>
    <mergeCell ref="D28:D33"/>
    <mergeCell ref="E28:G31"/>
    <mergeCell ref="E32:E33"/>
    <mergeCell ref="A12:B12"/>
    <mergeCell ref="C12:G12"/>
    <mergeCell ref="A13:B13"/>
    <mergeCell ref="C13:G13"/>
    <mergeCell ref="A14:I14"/>
    <mergeCell ref="A15:A20"/>
    <mergeCell ref="B15:B20"/>
    <mergeCell ref="C15:C20"/>
    <mergeCell ref="D15:D20"/>
    <mergeCell ref="E15:G18"/>
    <mergeCell ref="K7:L7"/>
    <mergeCell ref="A8:G8"/>
    <mergeCell ref="A9:I9"/>
    <mergeCell ref="A10:B10"/>
    <mergeCell ref="C10:G10"/>
    <mergeCell ref="A11:B11"/>
    <mergeCell ref="C11:G11"/>
    <mergeCell ref="A1:C1"/>
    <mergeCell ref="H1:I1"/>
    <mergeCell ref="A2:C3"/>
    <mergeCell ref="A5:G5"/>
    <mergeCell ref="A6:G6"/>
    <mergeCell ref="A7:G7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34" fitToHeight="2" orientation="portrait" r:id="rId1"/>
  <rowBreaks count="1" manualBreakCount="1">
    <brk id="19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"/>
  <sheetViews>
    <sheetView tabSelected="1" view="pageBreakPreview" zoomScale="60" zoomScaleNormal="100" workbookViewId="0">
      <selection activeCell="I30" sqref="I30"/>
    </sheetView>
  </sheetViews>
  <sheetFormatPr defaultRowHeight="15" x14ac:dyDescent="0.25"/>
  <cols>
    <col min="1" max="1" width="5.28515625" style="129" customWidth="1"/>
    <col min="2" max="2" width="37" style="130" customWidth="1"/>
    <col min="3" max="3" width="11.7109375" style="130" customWidth="1"/>
    <col min="4" max="13" width="16.140625" style="130" customWidth="1"/>
    <col min="14" max="229" width="9.140625" style="130"/>
    <col min="230" max="230" width="7.7109375" style="130" customWidth="1"/>
    <col min="231" max="231" width="65.42578125" style="130" customWidth="1"/>
    <col min="232" max="232" width="13.140625" style="130" customWidth="1"/>
    <col min="233" max="233" width="21.7109375" style="130" customWidth="1"/>
    <col min="234" max="255" width="0" style="130" hidden="1" customWidth="1"/>
    <col min="256" max="256" width="9.140625" style="130"/>
    <col min="257" max="257" width="10.140625" style="130" bestFit="1" customWidth="1"/>
    <col min="258" max="485" width="9.140625" style="130"/>
    <col min="486" max="486" width="7.7109375" style="130" customWidth="1"/>
    <col min="487" max="487" width="65.42578125" style="130" customWidth="1"/>
    <col min="488" max="488" width="13.140625" style="130" customWidth="1"/>
    <col min="489" max="489" width="21.7109375" style="130" customWidth="1"/>
    <col min="490" max="511" width="0" style="130" hidden="1" customWidth="1"/>
    <col min="512" max="512" width="9.140625" style="130"/>
    <col min="513" max="513" width="10.140625" style="130" bestFit="1" customWidth="1"/>
    <col min="514" max="741" width="9.140625" style="130"/>
    <col min="742" max="742" width="7.7109375" style="130" customWidth="1"/>
    <col min="743" max="743" width="65.42578125" style="130" customWidth="1"/>
    <col min="744" max="744" width="13.140625" style="130" customWidth="1"/>
    <col min="745" max="745" width="21.7109375" style="130" customWidth="1"/>
    <col min="746" max="767" width="0" style="130" hidden="1" customWidth="1"/>
    <col min="768" max="768" width="9.140625" style="130"/>
    <col min="769" max="769" width="10.140625" style="130" bestFit="1" customWidth="1"/>
    <col min="770" max="997" width="9.140625" style="130"/>
    <col min="998" max="998" width="7.7109375" style="130" customWidth="1"/>
    <col min="999" max="999" width="65.42578125" style="130" customWidth="1"/>
    <col min="1000" max="1000" width="13.140625" style="130" customWidth="1"/>
    <col min="1001" max="1001" width="21.7109375" style="130" customWidth="1"/>
    <col min="1002" max="1023" width="0" style="130" hidden="1" customWidth="1"/>
    <col min="1024" max="1024" width="9.140625" style="130"/>
    <col min="1025" max="1025" width="10.140625" style="130" bestFit="1" customWidth="1"/>
    <col min="1026" max="1253" width="9.140625" style="130"/>
    <col min="1254" max="1254" width="7.7109375" style="130" customWidth="1"/>
    <col min="1255" max="1255" width="65.42578125" style="130" customWidth="1"/>
    <col min="1256" max="1256" width="13.140625" style="130" customWidth="1"/>
    <col min="1257" max="1257" width="21.7109375" style="130" customWidth="1"/>
    <col min="1258" max="1279" width="0" style="130" hidden="1" customWidth="1"/>
    <col min="1280" max="1280" width="9.140625" style="130"/>
    <col min="1281" max="1281" width="10.140625" style="130" bestFit="1" customWidth="1"/>
    <col min="1282" max="1509" width="9.140625" style="130"/>
    <col min="1510" max="1510" width="7.7109375" style="130" customWidth="1"/>
    <col min="1511" max="1511" width="65.42578125" style="130" customWidth="1"/>
    <col min="1512" max="1512" width="13.140625" style="130" customWidth="1"/>
    <col min="1513" max="1513" width="21.7109375" style="130" customWidth="1"/>
    <col min="1514" max="1535" width="0" style="130" hidden="1" customWidth="1"/>
    <col min="1536" max="1536" width="9.140625" style="130"/>
    <col min="1537" max="1537" width="10.140625" style="130" bestFit="1" customWidth="1"/>
    <col min="1538" max="1765" width="9.140625" style="130"/>
    <col min="1766" max="1766" width="7.7109375" style="130" customWidth="1"/>
    <col min="1767" max="1767" width="65.42578125" style="130" customWidth="1"/>
    <col min="1768" max="1768" width="13.140625" style="130" customWidth="1"/>
    <col min="1769" max="1769" width="21.7109375" style="130" customWidth="1"/>
    <col min="1770" max="1791" width="0" style="130" hidden="1" customWidth="1"/>
    <col min="1792" max="1792" width="9.140625" style="130"/>
    <col min="1793" max="1793" width="10.140625" style="130" bestFit="1" customWidth="1"/>
    <col min="1794" max="2021" width="9.140625" style="130"/>
    <col min="2022" max="2022" width="7.7109375" style="130" customWidth="1"/>
    <col min="2023" max="2023" width="65.42578125" style="130" customWidth="1"/>
    <col min="2024" max="2024" width="13.140625" style="130" customWidth="1"/>
    <col min="2025" max="2025" width="21.7109375" style="130" customWidth="1"/>
    <col min="2026" max="2047" width="0" style="130" hidden="1" customWidth="1"/>
    <col min="2048" max="2048" width="9.140625" style="130"/>
    <col min="2049" max="2049" width="10.140625" style="130" bestFit="1" customWidth="1"/>
    <col min="2050" max="2277" width="9.140625" style="130"/>
    <col min="2278" max="2278" width="7.7109375" style="130" customWidth="1"/>
    <col min="2279" max="2279" width="65.42578125" style="130" customWidth="1"/>
    <col min="2280" max="2280" width="13.140625" style="130" customWidth="1"/>
    <col min="2281" max="2281" width="21.7109375" style="130" customWidth="1"/>
    <col min="2282" max="2303" width="0" style="130" hidden="1" customWidth="1"/>
    <col min="2304" max="2304" width="9.140625" style="130"/>
    <col min="2305" max="2305" width="10.140625" style="130" bestFit="1" customWidth="1"/>
    <col min="2306" max="2533" width="9.140625" style="130"/>
    <col min="2534" max="2534" width="7.7109375" style="130" customWidth="1"/>
    <col min="2535" max="2535" width="65.42578125" style="130" customWidth="1"/>
    <col min="2536" max="2536" width="13.140625" style="130" customWidth="1"/>
    <col min="2537" max="2537" width="21.7109375" style="130" customWidth="1"/>
    <col min="2538" max="2559" width="0" style="130" hidden="1" customWidth="1"/>
    <col min="2560" max="2560" width="9.140625" style="130"/>
    <col min="2561" max="2561" width="10.140625" style="130" bestFit="1" customWidth="1"/>
    <col min="2562" max="2789" width="9.140625" style="130"/>
    <col min="2790" max="2790" width="7.7109375" style="130" customWidth="1"/>
    <col min="2791" max="2791" width="65.42578125" style="130" customWidth="1"/>
    <col min="2792" max="2792" width="13.140625" style="130" customWidth="1"/>
    <col min="2793" max="2793" width="21.7109375" style="130" customWidth="1"/>
    <col min="2794" max="2815" width="0" style="130" hidden="1" customWidth="1"/>
    <col min="2816" max="2816" width="9.140625" style="130"/>
    <col min="2817" max="2817" width="10.140625" style="130" bestFit="1" customWidth="1"/>
    <col min="2818" max="3045" width="9.140625" style="130"/>
    <col min="3046" max="3046" width="7.7109375" style="130" customWidth="1"/>
    <col min="3047" max="3047" width="65.42578125" style="130" customWidth="1"/>
    <col min="3048" max="3048" width="13.140625" style="130" customWidth="1"/>
    <col min="3049" max="3049" width="21.7109375" style="130" customWidth="1"/>
    <col min="3050" max="3071" width="0" style="130" hidden="1" customWidth="1"/>
    <col min="3072" max="3072" width="9.140625" style="130"/>
    <col min="3073" max="3073" width="10.140625" style="130" bestFit="1" customWidth="1"/>
    <col min="3074" max="3301" width="9.140625" style="130"/>
    <col min="3302" max="3302" width="7.7109375" style="130" customWidth="1"/>
    <col min="3303" max="3303" width="65.42578125" style="130" customWidth="1"/>
    <col min="3304" max="3304" width="13.140625" style="130" customWidth="1"/>
    <col min="3305" max="3305" width="21.7109375" style="130" customWidth="1"/>
    <col min="3306" max="3327" width="0" style="130" hidden="1" customWidth="1"/>
    <col min="3328" max="3328" width="9.140625" style="130"/>
    <col min="3329" max="3329" width="10.140625" style="130" bestFit="1" customWidth="1"/>
    <col min="3330" max="3557" width="9.140625" style="130"/>
    <col min="3558" max="3558" width="7.7109375" style="130" customWidth="1"/>
    <col min="3559" max="3559" width="65.42578125" style="130" customWidth="1"/>
    <col min="3560" max="3560" width="13.140625" style="130" customWidth="1"/>
    <col min="3561" max="3561" width="21.7109375" style="130" customWidth="1"/>
    <col min="3562" max="3583" width="0" style="130" hidden="1" customWidth="1"/>
    <col min="3584" max="3584" width="9.140625" style="130"/>
    <col min="3585" max="3585" width="10.140625" style="130" bestFit="1" customWidth="1"/>
    <col min="3586" max="3813" width="9.140625" style="130"/>
    <col min="3814" max="3814" width="7.7109375" style="130" customWidth="1"/>
    <col min="3815" max="3815" width="65.42578125" style="130" customWidth="1"/>
    <col min="3816" max="3816" width="13.140625" style="130" customWidth="1"/>
    <col min="3817" max="3817" width="21.7109375" style="130" customWidth="1"/>
    <col min="3818" max="3839" width="0" style="130" hidden="1" customWidth="1"/>
    <col min="3840" max="3840" width="9.140625" style="130"/>
    <col min="3841" max="3841" width="10.140625" style="130" bestFit="1" customWidth="1"/>
    <col min="3842" max="4069" width="9.140625" style="130"/>
    <col min="4070" max="4070" width="7.7109375" style="130" customWidth="1"/>
    <col min="4071" max="4071" width="65.42578125" style="130" customWidth="1"/>
    <col min="4072" max="4072" width="13.140625" style="130" customWidth="1"/>
    <col min="4073" max="4073" width="21.7109375" style="130" customWidth="1"/>
    <col min="4074" max="4095" width="0" style="130" hidden="1" customWidth="1"/>
    <col min="4096" max="4096" width="9.140625" style="130"/>
    <col min="4097" max="4097" width="10.140625" style="130" bestFit="1" customWidth="1"/>
    <col min="4098" max="4325" width="9.140625" style="130"/>
    <col min="4326" max="4326" width="7.7109375" style="130" customWidth="1"/>
    <col min="4327" max="4327" width="65.42578125" style="130" customWidth="1"/>
    <col min="4328" max="4328" width="13.140625" style="130" customWidth="1"/>
    <col min="4329" max="4329" width="21.7109375" style="130" customWidth="1"/>
    <col min="4330" max="4351" width="0" style="130" hidden="1" customWidth="1"/>
    <col min="4352" max="4352" width="9.140625" style="130"/>
    <col min="4353" max="4353" width="10.140625" style="130" bestFit="1" customWidth="1"/>
    <col min="4354" max="4581" width="9.140625" style="130"/>
    <col min="4582" max="4582" width="7.7109375" style="130" customWidth="1"/>
    <col min="4583" max="4583" width="65.42578125" style="130" customWidth="1"/>
    <col min="4584" max="4584" width="13.140625" style="130" customWidth="1"/>
    <col min="4585" max="4585" width="21.7109375" style="130" customWidth="1"/>
    <col min="4586" max="4607" width="0" style="130" hidden="1" customWidth="1"/>
    <col min="4608" max="4608" width="9.140625" style="130"/>
    <col min="4609" max="4609" width="10.140625" style="130" bestFit="1" customWidth="1"/>
    <col min="4610" max="4837" width="9.140625" style="130"/>
    <col min="4838" max="4838" width="7.7109375" style="130" customWidth="1"/>
    <col min="4839" max="4839" width="65.42578125" style="130" customWidth="1"/>
    <col min="4840" max="4840" width="13.140625" style="130" customWidth="1"/>
    <col min="4841" max="4841" width="21.7109375" style="130" customWidth="1"/>
    <col min="4842" max="4863" width="0" style="130" hidden="1" customWidth="1"/>
    <col min="4864" max="4864" width="9.140625" style="130"/>
    <col min="4865" max="4865" width="10.140625" style="130" bestFit="1" customWidth="1"/>
    <col min="4866" max="5093" width="9.140625" style="130"/>
    <col min="5094" max="5094" width="7.7109375" style="130" customWidth="1"/>
    <col min="5095" max="5095" width="65.42578125" style="130" customWidth="1"/>
    <col min="5096" max="5096" width="13.140625" style="130" customWidth="1"/>
    <col min="5097" max="5097" width="21.7109375" style="130" customWidth="1"/>
    <col min="5098" max="5119" width="0" style="130" hidden="1" customWidth="1"/>
    <col min="5120" max="5120" width="9.140625" style="130"/>
    <col min="5121" max="5121" width="10.140625" style="130" bestFit="1" customWidth="1"/>
    <col min="5122" max="5349" width="9.140625" style="130"/>
    <col min="5350" max="5350" width="7.7109375" style="130" customWidth="1"/>
    <col min="5351" max="5351" width="65.42578125" style="130" customWidth="1"/>
    <col min="5352" max="5352" width="13.140625" style="130" customWidth="1"/>
    <col min="5353" max="5353" width="21.7109375" style="130" customWidth="1"/>
    <col min="5354" max="5375" width="0" style="130" hidden="1" customWidth="1"/>
    <col min="5376" max="5376" width="9.140625" style="130"/>
    <col min="5377" max="5377" width="10.140625" style="130" bestFit="1" customWidth="1"/>
    <col min="5378" max="5605" width="9.140625" style="130"/>
    <col min="5606" max="5606" width="7.7109375" style="130" customWidth="1"/>
    <col min="5607" max="5607" width="65.42578125" style="130" customWidth="1"/>
    <col min="5608" max="5608" width="13.140625" style="130" customWidth="1"/>
    <col min="5609" max="5609" width="21.7109375" style="130" customWidth="1"/>
    <col min="5610" max="5631" width="0" style="130" hidden="1" customWidth="1"/>
    <col min="5632" max="5632" width="9.140625" style="130"/>
    <col min="5633" max="5633" width="10.140625" style="130" bestFit="1" customWidth="1"/>
    <col min="5634" max="5861" width="9.140625" style="130"/>
    <col min="5862" max="5862" width="7.7109375" style="130" customWidth="1"/>
    <col min="5863" max="5863" width="65.42578125" style="130" customWidth="1"/>
    <col min="5864" max="5864" width="13.140625" style="130" customWidth="1"/>
    <col min="5865" max="5865" width="21.7109375" style="130" customWidth="1"/>
    <col min="5866" max="5887" width="0" style="130" hidden="1" customWidth="1"/>
    <col min="5888" max="5888" width="9.140625" style="130"/>
    <col min="5889" max="5889" width="10.140625" style="130" bestFit="1" customWidth="1"/>
    <col min="5890" max="6117" width="9.140625" style="130"/>
    <col min="6118" max="6118" width="7.7109375" style="130" customWidth="1"/>
    <col min="6119" max="6119" width="65.42578125" style="130" customWidth="1"/>
    <col min="6120" max="6120" width="13.140625" style="130" customWidth="1"/>
    <col min="6121" max="6121" width="21.7109375" style="130" customWidth="1"/>
    <col min="6122" max="6143" width="0" style="130" hidden="1" customWidth="1"/>
    <col min="6144" max="6144" width="9.140625" style="130"/>
    <col min="6145" max="6145" width="10.140625" style="130" bestFit="1" customWidth="1"/>
    <col min="6146" max="6373" width="9.140625" style="130"/>
    <col min="6374" max="6374" width="7.7109375" style="130" customWidth="1"/>
    <col min="6375" max="6375" width="65.42578125" style="130" customWidth="1"/>
    <col min="6376" max="6376" width="13.140625" style="130" customWidth="1"/>
    <col min="6377" max="6377" width="21.7109375" style="130" customWidth="1"/>
    <col min="6378" max="6399" width="0" style="130" hidden="1" customWidth="1"/>
    <col min="6400" max="6400" width="9.140625" style="130"/>
    <col min="6401" max="6401" width="10.140625" style="130" bestFit="1" customWidth="1"/>
    <col min="6402" max="6629" width="9.140625" style="130"/>
    <col min="6630" max="6630" width="7.7109375" style="130" customWidth="1"/>
    <col min="6631" max="6631" width="65.42578125" style="130" customWidth="1"/>
    <col min="6632" max="6632" width="13.140625" style="130" customWidth="1"/>
    <col min="6633" max="6633" width="21.7109375" style="130" customWidth="1"/>
    <col min="6634" max="6655" width="0" style="130" hidden="1" customWidth="1"/>
    <col min="6656" max="6656" width="9.140625" style="130"/>
    <col min="6657" max="6657" width="10.140625" style="130" bestFit="1" customWidth="1"/>
    <col min="6658" max="6885" width="9.140625" style="130"/>
    <col min="6886" max="6886" width="7.7109375" style="130" customWidth="1"/>
    <col min="6887" max="6887" width="65.42578125" style="130" customWidth="1"/>
    <col min="6888" max="6888" width="13.140625" style="130" customWidth="1"/>
    <col min="6889" max="6889" width="21.7109375" style="130" customWidth="1"/>
    <col min="6890" max="6911" width="0" style="130" hidden="1" customWidth="1"/>
    <col min="6912" max="6912" width="9.140625" style="130"/>
    <col min="6913" max="6913" width="10.140625" style="130" bestFit="1" customWidth="1"/>
    <col min="6914" max="7141" width="9.140625" style="130"/>
    <col min="7142" max="7142" width="7.7109375" style="130" customWidth="1"/>
    <col min="7143" max="7143" width="65.42578125" style="130" customWidth="1"/>
    <col min="7144" max="7144" width="13.140625" style="130" customWidth="1"/>
    <col min="7145" max="7145" width="21.7109375" style="130" customWidth="1"/>
    <col min="7146" max="7167" width="0" style="130" hidden="1" customWidth="1"/>
    <col min="7168" max="7168" width="9.140625" style="130"/>
    <col min="7169" max="7169" width="10.140625" style="130" bestFit="1" customWidth="1"/>
    <col min="7170" max="7397" width="9.140625" style="130"/>
    <col min="7398" max="7398" width="7.7109375" style="130" customWidth="1"/>
    <col min="7399" max="7399" width="65.42578125" style="130" customWidth="1"/>
    <col min="7400" max="7400" width="13.140625" style="130" customWidth="1"/>
    <col min="7401" max="7401" width="21.7109375" style="130" customWidth="1"/>
    <col min="7402" max="7423" width="0" style="130" hidden="1" customWidth="1"/>
    <col min="7424" max="7424" width="9.140625" style="130"/>
    <col min="7425" max="7425" width="10.140625" style="130" bestFit="1" customWidth="1"/>
    <col min="7426" max="7653" width="9.140625" style="130"/>
    <col min="7654" max="7654" width="7.7109375" style="130" customWidth="1"/>
    <col min="7655" max="7655" width="65.42578125" style="130" customWidth="1"/>
    <col min="7656" max="7656" width="13.140625" style="130" customWidth="1"/>
    <col min="7657" max="7657" width="21.7109375" style="130" customWidth="1"/>
    <col min="7658" max="7679" width="0" style="130" hidden="1" customWidth="1"/>
    <col min="7680" max="7680" width="9.140625" style="130"/>
    <col min="7681" max="7681" width="10.140625" style="130" bestFit="1" customWidth="1"/>
    <col min="7682" max="7909" width="9.140625" style="130"/>
    <col min="7910" max="7910" width="7.7109375" style="130" customWidth="1"/>
    <col min="7911" max="7911" width="65.42578125" style="130" customWidth="1"/>
    <col min="7912" max="7912" width="13.140625" style="130" customWidth="1"/>
    <col min="7913" max="7913" width="21.7109375" style="130" customWidth="1"/>
    <col min="7914" max="7935" width="0" style="130" hidden="1" customWidth="1"/>
    <col min="7936" max="7936" width="9.140625" style="130"/>
    <col min="7937" max="7937" width="10.140625" style="130" bestFit="1" customWidth="1"/>
    <col min="7938" max="8165" width="9.140625" style="130"/>
    <col min="8166" max="8166" width="7.7109375" style="130" customWidth="1"/>
    <col min="8167" max="8167" width="65.42578125" style="130" customWidth="1"/>
    <col min="8168" max="8168" width="13.140625" style="130" customWidth="1"/>
    <col min="8169" max="8169" width="21.7109375" style="130" customWidth="1"/>
    <col min="8170" max="8191" width="0" style="130" hidden="1" customWidth="1"/>
    <col min="8192" max="8192" width="9.140625" style="130"/>
    <col min="8193" max="8193" width="10.140625" style="130" bestFit="1" customWidth="1"/>
    <col min="8194" max="8421" width="9.140625" style="130"/>
    <col min="8422" max="8422" width="7.7109375" style="130" customWidth="1"/>
    <col min="8423" max="8423" width="65.42578125" style="130" customWidth="1"/>
    <col min="8424" max="8424" width="13.140625" style="130" customWidth="1"/>
    <col min="8425" max="8425" width="21.7109375" style="130" customWidth="1"/>
    <col min="8426" max="8447" width="0" style="130" hidden="1" customWidth="1"/>
    <col min="8448" max="8448" width="9.140625" style="130"/>
    <col min="8449" max="8449" width="10.140625" style="130" bestFit="1" customWidth="1"/>
    <col min="8450" max="8677" width="9.140625" style="130"/>
    <col min="8678" max="8678" width="7.7109375" style="130" customWidth="1"/>
    <col min="8679" max="8679" width="65.42578125" style="130" customWidth="1"/>
    <col min="8680" max="8680" width="13.140625" style="130" customWidth="1"/>
    <col min="8681" max="8681" width="21.7109375" style="130" customWidth="1"/>
    <col min="8682" max="8703" width="0" style="130" hidden="1" customWidth="1"/>
    <col min="8704" max="8704" width="9.140625" style="130"/>
    <col min="8705" max="8705" width="10.140625" style="130" bestFit="1" customWidth="1"/>
    <col min="8706" max="8933" width="9.140625" style="130"/>
    <col min="8934" max="8934" width="7.7109375" style="130" customWidth="1"/>
    <col min="8935" max="8935" width="65.42578125" style="130" customWidth="1"/>
    <col min="8936" max="8936" width="13.140625" style="130" customWidth="1"/>
    <col min="8937" max="8937" width="21.7109375" style="130" customWidth="1"/>
    <col min="8938" max="8959" width="0" style="130" hidden="1" customWidth="1"/>
    <col min="8960" max="8960" width="9.140625" style="130"/>
    <col min="8961" max="8961" width="10.140625" style="130" bestFit="1" customWidth="1"/>
    <col min="8962" max="9189" width="9.140625" style="130"/>
    <col min="9190" max="9190" width="7.7109375" style="130" customWidth="1"/>
    <col min="9191" max="9191" width="65.42578125" style="130" customWidth="1"/>
    <col min="9192" max="9192" width="13.140625" style="130" customWidth="1"/>
    <col min="9193" max="9193" width="21.7109375" style="130" customWidth="1"/>
    <col min="9194" max="9215" width="0" style="130" hidden="1" customWidth="1"/>
    <col min="9216" max="9216" width="9.140625" style="130"/>
    <col min="9217" max="9217" width="10.140625" style="130" bestFit="1" customWidth="1"/>
    <col min="9218" max="9445" width="9.140625" style="130"/>
    <col min="9446" max="9446" width="7.7109375" style="130" customWidth="1"/>
    <col min="9447" max="9447" width="65.42578125" style="130" customWidth="1"/>
    <col min="9448" max="9448" width="13.140625" style="130" customWidth="1"/>
    <col min="9449" max="9449" width="21.7109375" style="130" customWidth="1"/>
    <col min="9450" max="9471" width="0" style="130" hidden="1" customWidth="1"/>
    <col min="9472" max="9472" width="9.140625" style="130"/>
    <col min="9473" max="9473" width="10.140625" style="130" bestFit="1" customWidth="1"/>
    <col min="9474" max="9701" width="9.140625" style="130"/>
    <col min="9702" max="9702" width="7.7109375" style="130" customWidth="1"/>
    <col min="9703" max="9703" width="65.42578125" style="130" customWidth="1"/>
    <col min="9704" max="9704" width="13.140625" style="130" customWidth="1"/>
    <col min="9705" max="9705" width="21.7109375" style="130" customWidth="1"/>
    <col min="9706" max="9727" width="0" style="130" hidden="1" customWidth="1"/>
    <col min="9728" max="9728" width="9.140625" style="130"/>
    <col min="9729" max="9729" width="10.140625" style="130" bestFit="1" customWidth="1"/>
    <col min="9730" max="9957" width="9.140625" style="130"/>
    <col min="9958" max="9958" width="7.7109375" style="130" customWidth="1"/>
    <col min="9959" max="9959" width="65.42578125" style="130" customWidth="1"/>
    <col min="9960" max="9960" width="13.140625" style="130" customWidth="1"/>
    <col min="9961" max="9961" width="21.7109375" style="130" customWidth="1"/>
    <col min="9962" max="9983" width="0" style="130" hidden="1" customWidth="1"/>
    <col min="9984" max="9984" width="9.140625" style="130"/>
    <col min="9985" max="9985" width="10.140625" style="130" bestFit="1" customWidth="1"/>
    <col min="9986" max="10213" width="9.140625" style="130"/>
    <col min="10214" max="10214" width="7.7109375" style="130" customWidth="1"/>
    <col min="10215" max="10215" width="65.42578125" style="130" customWidth="1"/>
    <col min="10216" max="10216" width="13.140625" style="130" customWidth="1"/>
    <col min="10217" max="10217" width="21.7109375" style="130" customWidth="1"/>
    <col min="10218" max="10239" width="0" style="130" hidden="1" customWidth="1"/>
    <col min="10240" max="10240" width="9.140625" style="130"/>
    <col min="10241" max="10241" width="10.140625" style="130" bestFit="1" customWidth="1"/>
    <col min="10242" max="10469" width="9.140625" style="130"/>
    <col min="10470" max="10470" width="7.7109375" style="130" customWidth="1"/>
    <col min="10471" max="10471" width="65.42578125" style="130" customWidth="1"/>
    <col min="10472" max="10472" width="13.140625" style="130" customWidth="1"/>
    <col min="10473" max="10473" width="21.7109375" style="130" customWidth="1"/>
    <col min="10474" max="10495" width="0" style="130" hidden="1" customWidth="1"/>
    <col min="10496" max="10496" width="9.140625" style="130"/>
    <col min="10497" max="10497" width="10.140625" style="130" bestFit="1" customWidth="1"/>
    <col min="10498" max="10725" width="9.140625" style="130"/>
    <col min="10726" max="10726" width="7.7109375" style="130" customWidth="1"/>
    <col min="10727" max="10727" width="65.42578125" style="130" customWidth="1"/>
    <col min="10728" max="10728" width="13.140625" style="130" customWidth="1"/>
    <col min="10729" max="10729" width="21.7109375" style="130" customWidth="1"/>
    <col min="10730" max="10751" width="0" style="130" hidden="1" customWidth="1"/>
    <col min="10752" max="10752" width="9.140625" style="130"/>
    <col min="10753" max="10753" width="10.140625" style="130" bestFit="1" customWidth="1"/>
    <col min="10754" max="10981" width="9.140625" style="130"/>
    <col min="10982" max="10982" width="7.7109375" style="130" customWidth="1"/>
    <col min="10983" max="10983" width="65.42578125" style="130" customWidth="1"/>
    <col min="10984" max="10984" width="13.140625" style="130" customWidth="1"/>
    <col min="10985" max="10985" width="21.7109375" style="130" customWidth="1"/>
    <col min="10986" max="11007" width="0" style="130" hidden="1" customWidth="1"/>
    <col min="11008" max="11008" width="9.140625" style="130"/>
    <col min="11009" max="11009" width="10.140625" style="130" bestFit="1" customWidth="1"/>
    <col min="11010" max="11237" width="9.140625" style="130"/>
    <col min="11238" max="11238" width="7.7109375" style="130" customWidth="1"/>
    <col min="11239" max="11239" width="65.42578125" style="130" customWidth="1"/>
    <col min="11240" max="11240" width="13.140625" style="130" customWidth="1"/>
    <col min="11241" max="11241" width="21.7109375" style="130" customWidth="1"/>
    <col min="11242" max="11263" width="0" style="130" hidden="1" customWidth="1"/>
    <col min="11264" max="11264" width="9.140625" style="130"/>
    <col min="11265" max="11265" width="10.140625" style="130" bestFit="1" customWidth="1"/>
    <col min="11266" max="11493" width="9.140625" style="130"/>
    <col min="11494" max="11494" width="7.7109375" style="130" customWidth="1"/>
    <col min="11495" max="11495" width="65.42578125" style="130" customWidth="1"/>
    <col min="11496" max="11496" width="13.140625" style="130" customWidth="1"/>
    <col min="11497" max="11497" width="21.7109375" style="130" customWidth="1"/>
    <col min="11498" max="11519" width="0" style="130" hidden="1" customWidth="1"/>
    <col min="11520" max="11520" width="9.140625" style="130"/>
    <col min="11521" max="11521" width="10.140625" style="130" bestFit="1" customWidth="1"/>
    <col min="11522" max="11749" width="9.140625" style="130"/>
    <col min="11750" max="11750" width="7.7109375" style="130" customWidth="1"/>
    <col min="11751" max="11751" width="65.42578125" style="130" customWidth="1"/>
    <col min="11752" max="11752" width="13.140625" style="130" customWidth="1"/>
    <col min="11753" max="11753" width="21.7109375" style="130" customWidth="1"/>
    <col min="11754" max="11775" width="0" style="130" hidden="1" customWidth="1"/>
    <col min="11776" max="11776" width="9.140625" style="130"/>
    <col min="11777" max="11777" width="10.140625" style="130" bestFit="1" customWidth="1"/>
    <col min="11778" max="12005" width="9.140625" style="130"/>
    <col min="12006" max="12006" width="7.7109375" style="130" customWidth="1"/>
    <col min="12007" max="12007" width="65.42578125" style="130" customWidth="1"/>
    <col min="12008" max="12008" width="13.140625" style="130" customWidth="1"/>
    <col min="12009" max="12009" width="21.7109375" style="130" customWidth="1"/>
    <col min="12010" max="12031" width="0" style="130" hidden="1" customWidth="1"/>
    <col min="12032" max="12032" width="9.140625" style="130"/>
    <col min="12033" max="12033" width="10.140625" style="130" bestFit="1" customWidth="1"/>
    <col min="12034" max="12261" width="9.140625" style="130"/>
    <col min="12262" max="12262" width="7.7109375" style="130" customWidth="1"/>
    <col min="12263" max="12263" width="65.42578125" style="130" customWidth="1"/>
    <col min="12264" max="12264" width="13.140625" style="130" customWidth="1"/>
    <col min="12265" max="12265" width="21.7109375" style="130" customWidth="1"/>
    <col min="12266" max="12287" width="0" style="130" hidden="1" customWidth="1"/>
    <col min="12288" max="12288" width="9.140625" style="130"/>
    <col min="12289" max="12289" width="10.140625" style="130" bestFit="1" customWidth="1"/>
    <col min="12290" max="12517" width="9.140625" style="130"/>
    <col min="12518" max="12518" width="7.7109375" style="130" customWidth="1"/>
    <col min="12519" max="12519" width="65.42578125" style="130" customWidth="1"/>
    <col min="12520" max="12520" width="13.140625" style="130" customWidth="1"/>
    <col min="12521" max="12521" width="21.7109375" style="130" customWidth="1"/>
    <col min="12522" max="12543" width="0" style="130" hidden="1" customWidth="1"/>
    <col min="12544" max="12544" width="9.140625" style="130"/>
    <col min="12545" max="12545" width="10.140625" style="130" bestFit="1" customWidth="1"/>
    <col min="12546" max="12773" width="9.140625" style="130"/>
    <col min="12774" max="12774" width="7.7109375" style="130" customWidth="1"/>
    <col min="12775" max="12775" width="65.42578125" style="130" customWidth="1"/>
    <col min="12776" max="12776" width="13.140625" style="130" customWidth="1"/>
    <col min="12777" max="12777" width="21.7109375" style="130" customWidth="1"/>
    <col min="12778" max="12799" width="0" style="130" hidden="1" customWidth="1"/>
    <col min="12800" max="12800" width="9.140625" style="130"/>
    <col min="12801" max="12801" width="10.140625" style="130" bestFit="1" customWidth="1"/>
    <col min="12802" max="13029" width="9.140625" style="130"/>
    <col min="13030" max="13030" width="7.7109375" style="130" customWidth="1"/>
    <col min="13031" max="13031" width="65.42578125" style="130" customWidth="1"/>
    <col min="13032" max="13032" width="13.140625" style="130" customWidth="1"/>
    <col min="13033" max="13033" width="21.7109375" style="130" customWidth="1"/>
    <col min="13034" max="13055" width="0" style="130" hidden="1" customWidth="1"/>
    <col min="13056" max="13056" width="9.140625" style="130"/>
    <col min="13057" max="13057" width="10.140625" style="130" bestFit="1" customWidth="1"/>
    <col min="13058" max="13285" width="9.140625" style="130"/>
    <col min="13286" max="13286" width="7.7109375" style="130" customWidth="1"/>
    <col min="13287" max="13287" width="65.42578125" style="130" customWidth="1"/>
    <col min="13288" max="13288" width="13.140625" style="130" customWidth="1"/>
    <col min="13289" max="13289" width="21.7109375" style="130" customWidth="1"/>
    <col min="13290" max="13311" width="0" style="130" hidden="1" customWidth="1"/>
    <col min="13312" max="13312" width="9.140625" style="130"/>
    <col min="13313" max="13313" width="10.140625" style="130" bestFit="1" customWidth="1"/>
    <col min="13314" max="13541" width="9.140625" style="130"/>
    <col min="13542" max="13542" width="7.7109375" style="130" customWidth="1"/>
    <col min="13543" max="13543" width="65.42578125" style="130" customWidth="1"/>
    <col min="13544" max="13544" width="13.140625" style="130" customWidth="1"/>
    <col min="13545" max="13545" width="21.7109375" style="130" customWidth="1"/>
    <col min="13546" max="13567" width="0" style="130" hidden="1" customWidth="1"/>
    <col min="13568" max="13568" width="9.140625" style="130"/>
    <col min="13569" max="13569" width="10.140625" style="130" bestFit="1" customWidth="1"/>
    <col min="13570" max="13797" width="9.140625" style="130"/>
    <col min="13798" max="13798" width="7.7109375" style="130" customWidth="1"/>
    <col min="13799" max="13799" width="65.42578125" style="130" customWidth="1"/>
    <col min="13800" max="13800" width="13.140625" style="130" customWidth="1"/>
    <col min="13801" max="13801" width="21.7109375" style="130" customWidth="1"/>
    <col min="13802" max="13823" width="0" style="130" hidden="1" customWidth="1"/>
    <col min="13824" max="13824" width="9.140625" style="130"/>
    <col min="13825" max="13825" width="10.140625" style="130" bestFit="1" customWidth="1"/>
    <col min="13826" max="14053" width="9.140625" style="130"/>
    <col min="14054" max="14054" width="7.7109375" style="130" customWidth="1"/>
    <col min="14055" max="14055" width="65.42578125" style="130" customWidth="1"/>
    <col min="14056" max="14056" width="13.140625" style="130" customWidth="1"/>
    <col min="14057" max="14057" width="21.7109375" style="130" customWidth="1"/>
    <col min="14058" max="14079" width="0" style="130" hidden="1" customWidth="1"/>
    <col min="14080" max="14080" width="9.140625" style="130"/>
    <col min="14081" max="14081" width="10.140625" style="130" bestFit="1" customWidth="1"/>
    <col min="14082" max="14309" width="9.140625" style="130"/>
    <col min="14310" max="14310" width="7.7109375" style="130" customWidth="1"/>
    <col min="14311" max="14311" width="65.42578125" style="130" customWidth="1"/>
    <col min="14312" max="14312" width="13.140625" style="130" customWidth="1"/>
    <col min="14313" max="14313" width="21.7109375" style="130" customWidth="1"/>
    <col min="14314" max="14335" width="0" style="130" hidden="1" customWidth="1"/>
    <col min="14336" max="14336" width="9.140625" style="130"/>
    <col min="14337" max="14337" width="10.140625" style="130" bestFit="1" customWidth="1"/>
    <col min="14338" max="14565" width="9.140625" style="130"/>
    <col min="14566" max="14566" width="7.7109375" style="130" customWidth="1"/>
    <col min="14567" max="14567" width="65.42578125" style="130" customWidth="1"/>
    <col min="14568" max="14568" width="13.140625" style="130" customWidth="1"/>
    <col min="14569" max="14569" width="21.7109375" style="130" customWidth="1"/>
    <col min="14570" max="14591" width="0" style="130" hidden="1" customWidth="1"/>
    <col min="14592" max="14592" width="9.140625" style="130"/>
    <col min="14593" max="14593" width="10.140625" style="130" bestFit="1" customWidth="1"/>
    <col min="14594" max="14821" width="9.140625" style="130"/>
    <col min="14822" max="14822" width="7.7109375" style="130" customWidth="1"/>
    <col min="14823" max="14823" width="65.42578125" style="130" customWidth="1"/>
    <col min="14824" max="14824" width="13.140625" style="130" customWidth="1"/>
    <col min="14825" max="14825" width="21.7109375" style="130" customWidth="1"/>
    <col min="14826" max="14847" width="0" style="130" hidden="1" customWidth="1"/>
    <col min="14848" max="14848" width="9.140625" style="130"/>
    <col min="14849" max="14849" width="10.140625" style="130" bestFit="1" customWidth="1"/>
    <col min="14850" max="15077" width="9.140625" style="130"/>
    <col min="15078" max="15078" width="7.7109375" style="130" customWidth="1"/>
    <col min="15079" max="15079" width="65.42578125" style="130" customWidth="1"/>
    <col min="15080" max="15080" width="13.140625" style="130" customWidth="1"/>
    <col min="15081" max="15081" width="21.7109375" style="130" customWidth="1"/>
    <col min="15082" max="15103" width="0" style="130" hidden="1" customWidth="1"/>
    <col min="15104" max="15104" width="9.140625" style="130"/>
    <col min="15105" max="15105" width="10.140625" style="130" bestFit="1" customWidth="1"/>
    <col min="15106" max="15333" width="9.140625" style="130"/>
    <col min="15334" max="15334" width="7.7109375" style="130" customWidth="1"/>
    <col min="15335" max="15335" width="65.42578125" style="130" customWidth="1"/>
    <col min="15336" max="15336" width="13.140625" style="130" customWidth="1"/>
    <col min="15337" max="15337" width="21.7109375" style="130" customWidth="1"/>
    <col min="15338" max="15359" width="0" style="130" hidden="1" customWidth="1"/>
    <col min="15360" max="15360" width="9.140625" style="130"/>
    <col min="15361" max="15361" width="10.140625" style="130" bestFit="1" customWidth="1"/>
    <col min="15362" max="15589" width="9.140625" style="130"/>
    <col min="15590" max="15590" width="7.7109375" style="130" customWidth="1"/>
    <col min="15591" max="15591" width="65.42578125" style="130" customWidth="1"/>
    <col min="15592" max="15592" width="13.140625" style="130" customWidth="1"/>
    <col min="15593" max="15593" width="21.7109375" style="130" customWidth="1"/>
    <col min="15594" max="15615" width="0" style="130" hidden="1" customWidth="1"/>
    <col min="15616" max="15616" width="9.140625" style="130"/>
    <col min="15617" max="15617" width="10.140625" style="130" bestFit="1" customWidth="1"/>
    <col min="15618" max="15845" width="9.140625" style="130"/>
    <col min="15846" max="15846" width="7.7109375" style="130" customWidth="1"/>
    <col min="15847" max="15847" width="65.42578125" style="130" customWidth="1"/>
    <col min="15848" max="15848" width="13.140625" style="130" customWidth="1"/>
    <col min="15849" max="15849" width="21.7109375" style="130" customWidth="1"/>
    <col min="15850" max="15871" width="0" style="130" hidden="1" customWidth="1"/>
    <col min="15872" max="15872" width="9.140625" style="130"/>
    <col min="15873" max="15873" width="10.140625" style="130" bestFit="1" customWidth="1"/>
    <col min="15874" max="16101" width="9.140625" style="130"/>
    <col min="16102" max="16102" width="7.7109375" style="130" customWidth="1"/>
    <col min="16103" max="16103" width="65.42578125" style="130" customWidth="1"/>
    <col min="16104" max="16104" width="13.140625" style="130" customWidth="1"/>
    <col min="16105" max="16105" width="21.7109375" style="130" customWidth="1"/>
    <col min="16106" max="16127" width="0" style="130" hidden="1" customWidth="1"/>
    <col min="16128" max="16128" width="9.140625" style="130"/>
    <col min="16129" max="16129" width="10.140625" style="130" bestFit="1" customWidth="1"/>
    <col min="16130" max="16384" width="9.140625" style="130"/>
  </cols>
  <sheetData>
    <row r="1" spans="1:13" ht="95.25" customHeight="1" x14ac:dyDescent="0.25">
      <c r="C1" s="131"/>
      <c r="D1" s="131"/>
      <c r="E1" s="131"/>
      <c r="H1" s="132"/>
      <c r="I1" s="132"/>
      <c r="J1" s="132"/>
      <c r="K1" s="132"/>
      <c r="L1" s="133" t="s">
        <v>197</v>
      </c>
      <c r="M1" s="133"/>
    </row>
    <row r="2" spans="1:13" ht="69.75" customHeight="1" x14ac:dyDescent="0.25">
      <c r="A2" s="134" t="s">
        <v>198</v>
      </c>
      <c r="B2" s="134"/>
      <c r="C2" s="134"/>
      <c r="D2" s="134"/>
      <c r="E2" s="134"/>
      <c r="F2" s="134"/>
      <c r="G2" s="134"/>
      <c r="H2" s="135"/>
      <c r="I2" s="135"/>
      <c r="J2" s="135"/>
      <c r="K2" s="135"/>
      <c r="L2" s="135"/>
      <c r="M2" s="135"/>
    </row>
    <row r="3" spans="1:13" s="139" customFormat="1" ht="36" customHeight="1" x14ac:dyDescent="0.25">
      <c r="A3" s="136" t="s">
        <v>37</v>
      </c>
      <c r="B3" s="136" t="s">
        <v>199</v>
      </c>
      <c r="C3" s="136" t="s">
        <v>200</v>
      </c>
      <c r="D3" s="137" t="s">
        <v>201</v>
      </c>
      <c r="E3" s="138"/>
      <c r="F3" s="137" t="s">
        <v>202</v>
      </c>
      <c r="G3" s="138"/>
      <c r="H3" s="137" t="s">
        <v>203</v>
      </c>
      <c r="I3" s="138"/>
      <c r="J3" s="137" t="s">
        <v>204</v>
      </c>
      <c r="K3" s="138"/>
      <c r="L3" s="137" t="s">
        <v>205</v>
      </c>
      <c r="M3" s="138"/>
    </row>
    <row r="4" spans="1:13" s="139" customFormat="1" ht="32.25" customHeight="1" x14ac:dyDescent="0.25">
      <c r="A4" s="140"/>
      <c r="B4" s="140"/>
      <c r="C4" s="140"/>
      <c r="D4" s="141" t="s">
        <v>206</v>
      </c>
      <c r="E4" s="141" t="s">
        <v>207</v>
      </c>
      <c r="F4" s="141" t="s">
        <v>208</v>
      </c>
      <c r="G4" s="141" t="s">
        <v>209</v>
      </c>
      <c r="H4" s="141" t="s">
        <v>210</v>
      </c>
      <c r="I4" s="141" t="s">
        <v>211</v>
      </c>
      <c r="J4" s="141" t="s">
        <v>212</v>
      </c>
      <c r="K4" s="141" t="s">
        <v>213</v>
      </c>
      <c r="L4" s="141" t="s">
        <v>214</v>
      </c>
      <c r="M4" s="141" t="s">
        <v>215</v>
      </c>
    </row>
    <row r="5" spans="1:13" s="139" customFormat="1" ht="18.75" customHeight="1" x14ac:dyDescent="0.25">
      <c r="A5" s="142">
        <v>1</v>
      </c>
      <c r="B5" s="142">
        <v>2</v>
      </c>
      <c r="C5" s="142">
        <v>3</v>
      </c>
      <c r="D5" s="142">
        <v>4</v>
      </c>
      <c r="E5" s="142">
        <v>5</v>
      </c>
      <c r="F5" s="142">
        <v>6</v>
      </c>
      <c r="G5" s="142">
        <v>7</v>
      </c>
      <c r="H5" s="142">
        <v>8</v>
      </c>
      <c r="I5" s="142">
        <v>9</v>
      </c>
      <c r="J5" s="142">
        <v>10</v>
      </c>
      <c r="K5" s="142">
        <v>11</v>
      </c>
      <c r="L5" s="142">
        <v>12</v>
      </c>
      <c r="M5" s="142">
        <v>13</v>
      </c>
    </row>
    <row r="6" spans="1:13" s="145" customFormat="1" ht="33" customHeight="1" x14ac:dyDescent="0.25">
      <c r="A6" s="141" t="s">
        <v>23</v>
      </c>
      <c r="B6" s="143" t="s">
        <v>216</v>
      </c>
      <c r="C6" s="141"/>
      <c r="D6" s="141"/>
      <c r="E6" s="141"/>
      <c r="F6" s="144"/>
      <c r="G6" s="144"/>
      <c r="H6" s="141"/>
      <c r="I6" s="141"/>
      <c r="J6" s="141"/>
      <c r="K6" s="141"/>
      <c r="L6" s="141"/>
      <c r="M6" s="141"/>
    </row>
    <row r="7" spans="1:13" s="148" customFormat="1" ht="37.5" customHeight="1" x14ac:dyDescent="0.25">
      <c r="A7" s="146" t="s">
        <v>51</v>
      </c>
      <c r="B7" s="147" t="s">
        <v>217</v>
      </c>
      <c r="C7" s="146" t="s">
        <v>218</v>
      </c>
      <c r="D7" s="146" t="s">
        <v>219</v>
      </c>
      <c r="E7" s="146" t="s">
        <v>219</v>
      </c>
      <c r="F7" s="146" t="s">
        <v>219</v>
      </c>
      <c r="G7" s="146" t="s">
        <v>219</v>
      </c>
      <c r="H7" s="146" t="s">
        <v>219</v>
      </c>
      <c r="I7" s="146" t="s">
        <v>219</v>
      </c>
      <c r="J7" s="146" t="s">
        <v>219</v>
      </c>
      <c r="K7" s="146" t="s">
        <v>219</v>
      </c>
      <c r="L7" s="146" t="s">
        <v>219</v>
      </c>
      <c r="M7" s="146" t="s">
        <v>219</v>
      </c>
    </row>
    <row r="8" spans="1:13" ht="32.25" customHeight="1" x14ac:dyDescent="0.25">
      <c r="A8" s="146" t="s">
        <v>67</v>
      </c>
      <c r="B8" s="147" t="s">
        <v>220</v>
      </c>
      <c r="C8" s="146" t="s">
        <v>218</v>
      </c>
      <c r="D8" s="146" t="s">
        <v>219</v>
      </c>
      <c r="E8" s="146" t="s">
        <v>219</v>
      </c>
      <c r="F8" s="146" t="s">
        <v>219</v>
      </c>
      <c r="G8" s="146" t="s">
        <v>219</v>
      </c>
      <c r="H8" s="146" t="s">
        <v>219</v>
      </c>
      <c r="I8" s="146" t="s">
        <v>219</v>
      </c>
      <c r="J8" s="146" t="s">
        <v>219</v>
      </c>
      <c r="K8" s="146" t="s">
        <v>219</v>
      </c>
      <c r="L8" s="146" t="s">
        <v>219</v>
      </c>
      <c r="M8" s="146" t="s">
        <v>219</v>
      </c>
    </row>
    <row r="9" spans="1:13" s="151" customFormat="1" ht="35.25" customHeight="1" x14ac:dyDescent="0.25">
      <c r="A9" s="146" t="s">
        <v>59</v>
      </c>
      <c r="B9" s="147" t="s">
        <v>221</v>
      </c>
      <c r="C9" s="146" t="s">
        <v>218</v>
      </c>
      <c r="D9" s="146">
        <v>16.57</v>
      </c>
      <c r="E9" s="146">
        <v>17.23</v>
      </c>
      <c r="F9" s="146">
        <v>17.23</v>
      </c>
      <c r="G9" s="146">
        <v>17.87</v>
      </c>
      <c r="H9" s="146">
        <f>'[2]Приложение 4'!F9</f>
        <v>17.87</v>
      </c>
      <c r="I9" s="149">
        <f>'[2]Приложение 4'!G9</f>
        <v>24.8</v>
      </c>
      <c r="J9" s="150">
        <f>[3]Тарифы!J10</f>
        <v>24.8</v>
      </c>
      <c r="K9" s="150">
        <f>[3]Тарифы!K10</f>
        <v>31.4</v>
      </c>
      <c r="L9" s="146">
        <v>18.489999999999998</v>
      </c>
      <c r="M9" s="146">
        <v>19.14</v>
      </c>
    </row>
    <row r="10" spans="1:13" s="151" customFormat="1" ht="14.25" customHeight="1" x14ac:dyDescent="0.25"/>
    <row r="11" spans="1:13" s="151" customFormat="1" ht="20.25" customHeight="1" x14ac:dyDescent="0.25">
      <c r="A11" s="152" t="s">
        <v>222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</row>
  </sheetData>
  <mergeCells count="11">
    <mergeCell ref="A11:M11"/>
    <mergeCell ref="L1:M1"/>
    <mergeCell ref="A2:M2"/>
    <mergeCell ref="A3:A4"/>
    <mergeCell ref="B3:B4"/>
    <mergeCell ref="C3:C4"/>
    <mergeCell ref="D3:E3"/>
    <mergeCell ref="F3:G3"/>
    <mergeCell ref="H3:I3"/>
    <mergeCell ref="J3:K3"/>
    <mergeCell ref="L3:M3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1</vt:lpstr>
      <vt:lpstr>Приложение 2</vt:lpstr>
      <vt:lpstr>'Приложение 1'!Область_печати</vt:lpstr>
      <vt:lpstr>'Приложение 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2021-11-11T13:51:51Z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ROUP" linkTarget="PROP_GROUP">
    <vt:lpwstr>#ССЫЛКА!</vt:lpwstr>
  </property>
</Properties>
</file>