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Приложение 1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'[1]7'!$B$25</definedName>
    <definedName name="___" localSheetId="1">'[150]7'!$B$25</definedName>
    <definedName name="___">'[2]7'!$B$25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0">#REF!</definedName>
    <definedName name="_____A1000000" localSheetId="1">#REF!</definedName>
    <definedName name="_____A1000000">#REF!</definedName>
    <definedName name="____a02" localSheetId="0">#REF!</definedName>
    <definedName name="____a02" localSheetId="1">#REF!</definedName>
    <definedName name="____a02">#REF!</definedName>
    <definedName name="____A1" localSheetId="0">#REF!</definedName>
    <definedName name="____A1" localSheetId="1">#REF!</definedName>
    <definedName name="____A1">#REF!</definedName>
    <definedName name="____A100000" localSheetId="0">#REF!</definedName>
    <definedName name="____A100000" localSheetId="1">#REF!</definedName>
    <definedName name="____A100000">#REF!</definedName>
    <definedName name="____A1000000" localSheetId="0">#REF!</definedName>
    <definedName name="____A1000000" localSheetId="1">#REF!</definedName>
    <definedName name="____A1000000">#REF!</definedName>
    <definedName name="____cur1">'[3]#ССЫЛКА'!$Q$2</definedName>
    <definedName name="____FOT1">'[4]ФОТ по месяцам'!$D$5:$D$41</definedName>
    <definedName name="____gf2" localSheetId="0">#REF!</definedName>
    <definedName name="____gf2" localSheetId="1">#REF!</definedName>
    <definedName name="____gf2">#REF!</definedName>
    <definedName name="____mmm89" localSheetId="0">#REF!</definedName>
    <definedName name="____mmm89" localSheetId="1">#REF!</definedName>
    <definedName name="____mmm89">#REF!</definedName>
    <definedName name="____Ob1" localSheetId="0">#REF!</definedName>
    <definedName name="____Ob1" localSheetId="1">#REF!</definedName>
    <definedName name="____Ob1">#REF!</definedName>
    <definedName name="____qwe1" localSheetId="0">#REF!</definedName>
    <definedName name="____qwe1" localSheetId="1">#REF!</definedName>
    <definedName name="____qwe1">#REF!</definedName>
    <definedName name="____qwe123" localSheetId="0">#REF!</definedName>
    <definedName name="____qwe123" localSheetId="1">#REF!</definedName>
    <definedName name="____qwe123">#REF!</definedName>
    <definedName name="____qwe1237" localSheetId="0">#REF!</definedName>
    <definedName name="____qwe1237" localSheetId="1">#REF!</definedName>
    <definedName name="____qwe1237">#REF!</definedName>
    <definedName name="____qwe23" localSheetId="0">#REF!</definedName>
    <definedName name="____qwe23" localSheetId="1">#REF!</definedName>
    <definedName name="____qwe23">#REF!</definedName>
    <definedName name="___a02" localSheetId="0">#REF!</definedName>
    <definedName name="___a02" localSheetId="1">#REF!</definedName>
    <definedName name="___a02">#REF!</definedName>
    <definedName name="___A1" localSheetId="0">#REF!</definedName>
    <definedName name="___A1" localSheetId="1">#REF!</definedName>
    <definedName name="___A1">#REF!</definedName>
    <definedName name="___A100000" localSheetId="0">#REF!</definedName>
    <definedName name="___A100000" localSheetId="1">#REF!</definedName>
    <definedName name="___A100000">#REF!</definedName>
    <definedName name="___A1000000" localSheetId="0">#REF!</definedName>
    <definedName name="___A1000000" localSheetId="1">#REF!</definedName>
    <definedName name="___A1000000">#REF!</definedName>
    <definedName name="___cur1">'[3]#ССЫЛКА'!$Q$2</definedName>
    <definedName name="___FOT1">'[4]ФОТ по месяцам'!$D$5:$D$41</definedName>
    <definedName name="___gf2" localSheetId="0">#REF!</definedName>
    <definedName name="___gf2" localSheetId="1">#REF!</definedName>
    <definedName name="___gf2">#REF!</definedName>
    <definedName name="___mmm89" localSheetId="0">#REF!</definedName>
    <definedName name="___mmm89" localSheetId="1">#REF!</definedName>
    <definedName name="___mmm89">#REF!</definedName>
    <definedName name="___Ob1" localSheetId="0">#REF!</definedName>
    <definedName name="___Ob1" localSheetId="1">#REF!</definedName>
    <definedName name="___Ob1">#REF!</definedName>
    <definedName name="___qwe1" localSheetId="0">#REF!</definedName>
    <definedName name="___qwe1" localSheetId="1">#REF!</definedName>
    <definedName name="___qwe1">#REF!</definedName>
    <definedName name="___qwe123" localSheetId="0">#REF!</definedName>
    <definedName name="___qwe123" localSheetId="1">#REF!</definedName>
    <definedName name="___qwe123">#REF!</definedName>
    <definedName name="___qwe1237" localSheetId="0">#REF!</definedName>
    <definedName name="___qwe1237" localSheetId="1">#REF!</definedName>
    <definedName name="___qwe1237">#REF!</definedName>
    <definedName name="___qwe23" localSheetId="0">#REF!</definedName>
    <definedName name="___qwe23" localSheetId="1">#REF!</definedName>
    <definedName name="___qwe23">#REF!</definedName>
    <definedName name="__123Graph_AMAIN" localSheetId="0" hidden="1">[5]ЦЕНА!#REF!</definedName>
    <definedName name="__123Graph_AMAIN" localSheetId="1" hidden="1">[5]ЦЕНА!#REF!</definedName>
    <definedName name="__123Graph_AMAIN" hidden="1">[5]ЦЕНА!#REF!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0">#REF!</definedName>
    <definedName name="__A100000" localSheetId="1">#REF!</definedName>
    <definedName name="__A100000">#REF!</definedName>
    <definedName name="__A1000000" localSheetId="0">#REF!</definedName>
    <definedName name="__A1000000" localSheetId="1">#REF!</definedName>
    <definedName name="__A1000000">#REF!</definedName>
    <definedName name="__cur1">'[6]#ССЫЛКА'!$Q$2</definedName>
    <definedName name="__FOT1">'[4]ФОТ по месяцам'!$D$5:$D$41</definedName>
    <definedName name="__FY1" localSheetId="0">[7]!__FY1</definedName>
    <definedName name="__FY1" localSheetId="1">[7]!__FY1</definedName>
    <definedName name="__FY1">[8]!__FY1</definedName>
    <definedName name="__gf2" localSheetId="0">#REF!</definedName>
    <definedName name="__gf2" localSheetId="1">#REF!</definedName>
    <definedName name="__gf2">#REF!</definedName>
    <definedName name="__M8" localSheetId="0">[7]!__M8</definedName>
    <definedName name="__M8" localSheetId="1">[7]!__M8</definedName>
    <definedName name="__M8">[8]!__M8</definedName>
    <definedName name="__M9" localSheetId="0">[7]!__M9</definedName>
    <definedName name="__M9" localSheetId="1">[7]!__M9</definedName>
    <definedName name="__M9">[8]!__M9</definedName>
    <definedName name="__mm1" localSheetId="0">[9]ПРОГНОЗ_1!#REF!</definedName>
    <definedName name="__mm1" localSheetId="1">[151]ПРОГНОЗ_1!#REF!</definedName>
    <definedName name="__mm1">[10]ПРОГНОЗ_1!#REF!</definedName>
    <definedName name="__mmm89" localSheetId="0">#REF!</definedName>
    <definedName name="__mmm89" localSheetId="1">#REF!</definedName>
    <definedName name="__mmm89">#REF!</definedName>
    <definedName name="__mn5">'[11]BCS APP CR'!$E$24</definedName>
    <definedName name="__Ob1" localSheetId="0">#REF!</definedName>
    <definedName name="__Ob1" localSheetId="1">#REF!</definedName>
    <definedName name="__Ob1">#REF!</definedName>
    <definedName name="__q11" localSheetId="0">[7]!__q11</definedName>
    <definedName name="__q11" localSheetId="1">[7]!__q11</definedName>
    <definedName name="__q11">[8]!__q11</definedName>
    <definedName name="__q15" localSheetId="0">[7]!__q15</definedName>
    <definedName name="__q15" localSheetId="1">[7]!__q15</definedName>
    <definedName name="__q15">[8]!__q15</definedName>
    <definedName name="__q17" localSheetId="0">[7]!__q17</definedName>
    <definedName name="__q17" localSheetId="1">[7]!__q17</definedName>
    <definedName name="__q17">[8]!__q17</definedName>
    <definedName name="__q2" localSheetId="0">[7]!__q2</definedName>
    <definedName name="__q2" localSheetId="1">[7]!__q2</definedName>
    <definedName name="__q2">[8]!__q2</definedName>
    <definedName name="__q3" localSheetId="0">[7]!__q3</definedName>
    <definedName name="__q3" localSheetId="1">[7]!__q3</definedName>
    <definedName name="__q3">[8]!__q3</definedName>
    <definedName name="__q4" localSheetId="0">[7]!__q4</definedName>
    <definedName name="__q4" localSheetId="1">[7]!__q4</definedName>
    <definedName name="__q4">[8]!__q4</definedName>
    <definedName name="__q5" localSheetId="0">[7]!__q5</definedName>
    <definedName name="__q5" localSheetId="1">[7]!__q5</definedName>
    <definedName name="__q5">[8]!__q5</definedName>
    <definedName name="__q6" localSheetId="0">[7]!__q6</definedName>
    <definedName name="__q6" localSheetId="1">[7]!__q6</definedName>
    <definedName name="__q6">[8]!__q6</definedName>
    <definedName name="__q7" localSheetId="0">[7]!__q7</definedName>
    <definedName name="__q7" localSheetId="1">[7]!__q7</definedName>
    <definedName name="__q7">[8]!__q7</definedName>
    <definedName name="__q8" localSheetId="0">[7]!__q8</definedName>
    <definedName name="__q8" localSheetId="1">[7]!__q8</definedName>
    <definedName name="__q8">[8]!__q8</definedName>
    <definedName name="__q9" localSheetId="0">[7]!__q9</definedName>
    <definedName name="__q9" localSheetId="1">[7]!__q9</definedName>
    <definedName name="__q9">[8]!__q9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0">#REF!</definedName>
    <definedName name="__sl1" localSheetId="1">#REF!</definedName>
    <definedName name="__sl1">#REF!</definedName>
    <definedName name="__sl10" localSheetId="0">#REF!</definedName>
    <definedName name="__sl10" localSheetId="1">#REF!</definedName>
    <definedName name="__sl10">#REF!</definedName>
    <definedName name="__sl11" localSheetId="0">#REF!</definedName>
    <definedName name="__sl11" localSheetId="1">#REF!</definedName>
    <definedName name="__sl11">#REF!</definedName>
    <definedName name="__sl12" localSheetId="0">#REF!</definedName>
    <definedName name="__sl12" localSheetId="1">#REF!</definedName>
    <definedName name="__sl12">#REF!</definedName>
    <definedName name="__sl13" localSheetId="0">#REF!</definedName>
    <definedName name="__sl13" localSheetId="1">#REF!</definedName>
    <definedName name="__sl13">#REF!</definedName>
    <definedName name="__sl14" localSheetId="0">#REF!</definedName>
    <definedName name="__sl14" localSheetId="1">#REF!</definedName>
    <definedName name="__sl14">#REF!</definedName>
    <definedName name="__sl15" localSheetId="0">#REF!</definedName>
    <definedName name="__sl15" localSheetId="1">#REF!</definedName>
    <definedName name="__sl15">#REF!</definedName>
    <definedName name="__sl16" localSheetId="0">#REF!</definedName>
    <definedName name="__sl16" localSheetId="1">#REF!</definedName>
    <definedName name="__sl16">#REF!</definedName>
    <definedName name="__sl17" localSheetId="0">#REF!</definedName>
    <definedName name="__sl17" localSheetId="1">#REF!</definedName>
    <definedName name="__sl17">#REF!</definedName>
    <definedName name="__sl18" localSheetId="0">#REF!</definedName>
    <definedName name="__sl18" localSheetId="1">#REF!</definedName>
    <definedName name="__sl18">#REF!</definedName>
    <definedName name="__sl19" localSheetId="0">#REF!</definedName>
    <definedName name="__sl19" localSheetId="1">#REF!</definedName>
    <definedName name="__sl19">#REF!</definedName>
    <definedName name="__sl2" localSheetId="0">#REF!</definedName>
    <definedName name="__sl2" localSheetId="1">#REF!</definedName>
    <definedName name="__sl2">#REF!</definedName>
    <definedName name="__sl20" localSheetId="0">#REF!</definedName>
    <definedName name="__sl20" localSheetId="1">#REF!</definedName>
    <definedName name="__sl20">#REF!</definedName>
    <definedName name="__sl21" localSheetId="0">#REF!</definedName>
    <definedName name="__sl21" localSheetId="1">#REF!</definedName>
    <definedName name="__sl21">#REF!</definedName>
    <definedName name="__sl22" localSheetId="0">#REF!</definedName>
    <definedName name="__sl22" localSheetId="1">#REF!</definedName>
    <definedName name="__sl22">#REF!</definedName>
    <definedName name="__sl23" localSheetId="0">#REF!</definedName>
    <definedName name="__sl23" localSheetId="1">#REF!</definedName>
    <definedName name="__sl23">#REF!</definedName>
    <definedName name="__sl24" localSheetId="0">#REF!</definedName>
    <definedName name="__sl24" localSheetId="1">#REF!</definedName>
    <definedName name="__sl24">#REF!</definedName>
    <definedName name="__sl3" localSheetId="0">#REF!</definedName>
    <definedName name="__sl3" localSheetId="1">#REF!</definedName>
    <definedName name="__sl3">#REF!</definedName>
    <definedName name="__sl4" localSheetId="0">#REF!</definedName>
    <definedName name="__sl4" localSheetId="1">#REF!</definedName>
    <definedName name="__sl4">#REF!</definedName>
    <definedName name="__sl5" localSheetId="0">#REF!</definedName>
    <definedName name="__sl5" localSheetId="1">#REF!</definedName>
    <definedName name="__sl5">#REF!</definedName>
    <definedName name="__sl6" localSheetId="0">#REF!</definedName>
    <definedName name="__sl6" localSheetId="1">#REF!</definedName>
    <definedName name="__sl6">#REF!</definedName>
    <definedName name="__sl7" localSheetId="0">#REF!</definedName>
    <definedName name="__sl7" localSheetId="1">#REF!</definedName>
    <definedName name="__sl7">#REF!</definedName>
    <definedName name="__sl8" localSheetId="0">#REF!</definedName>
    <definedName name="__sl8" localSheetId="1">#REF!</definedName>
    <definedName name="__sl8">#REF!</definedName>
    <definedName name="__sl9" localSheetId="0">#REF!</definedName>
    <definedName name="__sl9" localSheetId="1">#REF!</definedName>
    <definedName name="__sl9">#REF!</definedName>
    <definedName name="__sy1" localSheetId="0">#REF!</definedName>
    <definedName name="__sy1" localSheetId="1">#REF!</definedName>
    <definedName name="__sy1">#REF!</definedName>
    <definedName name="__sy10" localSheetId="0">#REF!</definedName>
    <definedName name="__sy10" localSheetId="1">#REF!</definedName>
    <definedName name="__sy10">#REF!</definedName>
    <definedName name="__sy11" localSheetId="0">#REF!</definedName>
    <definedName name="__sy11" localSheetId="1">#REF!</definedName>
    <definedName name="__sy11">#REF!</definedName>
    <definedName name="__sy12" localSheetId="0">#REF!</definedName>
    <definedName name="__sy12" localSheetId="1">#REF!</definedName>
    <definedName name="__sy12">#REF!</definedName>
    <definedName name="__sy13" localSheetId="0">#REF!</definedName>
    <definedName name="__sy13" localSheetId="1">#REF!</definedName>
    <definedName name="__sy13">#REF!</definedName>
    <definedName name="__sy14" localSheetId="0">#REF!</definedName>
    <definedName name="__sy14" localSheetId="1">#REF!</definedName>
    <definedName name="__sy14">#REF!</definedName>
    <definedName name="__sy147" localSheetId="0">#REF!</definedName>
    <definedName name="__sy147" localSheetId="1">#REF!</definedName>
    <definedName name="__sy147">#REF!</definedName>
    <definedName name="__sy15" localSheetId="0">#REF!</definedName>
    <definedName name="__sy15" localSheetId="1">#REF!</definedName>
    <definedName name="__sy15">#REF!</definedName>
    <definedName name="__sy16" localSheetId="0">#REF!</definedName>
    <definedName name="__sy16" localSheetId="1">#REF!</definedName>
    <definedName name="__sy16">#REF!</definedName>
    <definedName name="__sy17" localSheetId="0">#REF!</definedName>
    <definedName name="__sy17" localSheetId="1">#REF!</definedName>
    <definedName name="__sy17">#REF!</definedName>
    <definedName name="__sy18" localSheetId="0">#REF!</definedName>
    <definedName name="__sy18" localSheetId="1">#REF!</definedName>
    <definedName name="__sy18">#REF!</definedName>
    <definedName name="__sy19" localSheetId="0">#REF!</definedName>
    <definedName name="__sy19" localSheetId="1">#REF!</definedName>
    <definedName name="__sy19">#REF!</definedName>
    <definedName name="__sy2" localSheetId="0">#REF!</definedName>
    <definedName name="__sy2" localSheetId="1">#REF!</definedName>
    <definedName name="__sy2">#REF!</definedName>
    <definedName name="__sy20" localSheetId="0">#REF!</definedName>
    <definedName name="__sy20" localSheetId="1">#REF!</definedName>
    <definedName name="__sy20">#REF!</definedName>
    <definedName name="__sy21" localSheetId="0">#REF!</definedName>
    <definedName name="__sy21" localSheetId="1">#REF!</definedName>
    <definedName name="__sy21">#REF!</definedName>
    <definedName name="__sy22" localSheetId="0">#REF!</definedName>
    <definedName name="__sy22" localSheetId="1">#REF!</definedName>
    <definedName name="__sy22">#REF!</definedName>
    <definedName name="__sy23" localSheetId="0">#REF!</definedName>
    <definedName name="__sy23" localSheetId="1">#REF!</definedName>
    <definedName name="__sy23">#REF!</definedName>
    <definedName name="__sy24" localSheetId="0">#REF!</definedName>
    <definedName name="__sy24" localSheetId="1">#REF!</definedName>
    <definedName name="__sy24">#REF!</definedName>
    <definedName name="__sy3" localSheetId="0">#REF!</definedName>
    <definedName name="__sy3" localSheetId="1">#REF!</definedName>
    <definedName name="__sy3">#REF!</definedName>
    <definedName name="__sy4" localSheetId="0">#REF!</definedName>
    <definedName name="__sy4" localSheetId="1">#REF!</definedName>
    <definedName name="__sy4">#REF!</definedName>
    <definedName name="__sy5" localSheetId="0">#REF!</definedName>
    <definedName name="__sy5" localSheetId="1">#REF!</definedName>
    <definedName name="__sy5">#REF!</definedName>
    <definedName name="__sy6" localSheetId="0">#REF!</definedName>
    <definedName name="__sy6" localSheetId="1">#REF!</definedName>
    <definedName name="__sy6">#REF!</definedName>
    <definedName name="__sy67">'[12]APP Systems'!$H$49</definedName>
    <definedName name="__sy7" localSheetId="0">#REF!</definedName>
    <definedName name="__sy7" localSheetId="1">#REF!</definedName>
    <definedName name="__sy7">#REF!</definedName>
    <definedName name="__sy8" localSheetId="0">#REF!</definedName>
    <definedName name="__sy8" localSheetId="1">#REF!</definedName>
    <definedName name="__sy8">#REF!</definedName>
    <definedName name="__sy9" localSheetId="0">#REF!</definedName>
    <definedName name="__sy9" localSheetId="1">#REF!</definedName>
    <definedName name="__sy9">#REF!</definedName>
    <definedName name="__TAX1" localSheetId="0">#REF!</definedName>
    <definedName name="__TAX1" localSheetId="1">#REF!</definedName>
    <definedName name="__TAX1">#REF!</definedName>
    <definedName name="__TAX2" localSheetId="0">#REF!</definedName>
    <definedName name="__TAX2" localSheetId="1">#REF!</definedName>
    <definedName name="__TAX2">#REF!</definedName>
    <definedName name="__TAX3" localSheetId="0">#REF!</definedName>
    <definedName name="__TAX3" localSheetId="1">#REF!</definedName>
    <definedName name="__TAX3">#REF!</definedName>
    <definedName name="_1.Телевизоры" localSheetId="0">'[13]Общие продажи'!#REF!</definedName>
    <definedName name="_1.Телевизоры" localSheetId="1">'[13]Общие продажи'!#REF!</definedName>
    <definedName name="_1.Телевизоры">'[13]Общие продажи'!#REF!</definedName>
    <definedName name="_10.УСЛУГИ" localSheetId="0">'[13]Общие продажи'!#REF!</definedName>
    <definedName name="_10.УСЛУГИ" localSheetId="1">'[13]Общие продажи'!#REF!</definedName>
    <definedName name="_10.УСЛУГИ">'[13]Общие продажи'!#REF!</definedName>
    <definedName name="_11.1.ТВ21" localSheetId="0">'[13]Общие продажи'!#REF!</definedName>
    <definedName name="_11.1.ТВ21" localSheetId="1">'[13]Общие продажи'!#REF!</definedName>
    <definedName name="_11.1.ТВ21">'[13]Общие продажи'!#REF!</definedName>
    <definedName name="_11.2.ТВ21" localSheetId="0">'[13]Общие продажи'!#REF!</definedName>
    <definedName name="_11.2.ТВ21" localSheetId="1">'[13]Общие продажи'!#REF!</definedName>
    <definedName name="_11.2.ТВ21">'[13]Общие продажи'!#REF!</definedName>
    <definedName name="_11.3.ТВ20" localSheetId="0">'[13]Общие продажи'!#REF!</definedName>
    <definedName name="_11.3.ТВ20" localSheetId="1">'[13]Общие продажи'!#REF!</definedName>
    <definedName name="_11.3.ТВ20">'[13]Общие продажи'!#REF!</definedName>
    <definedName name="_11.4.ТВ14" localSheetId="0">'[13]Общие продажи'!#REF!</definedName>
    <definedName name="_11.4.ТВ14" localSheetId="1">'[13]Общие продажи'!#REF!</definedName>
    <definedName name="_11.4.ТВ14">'[13]Общие продажи'!#REF!</definedName>
    <definedName name="_11.5ТВэлитные" localSheetId="0">'[13]Общие продажи'!#REF!</definedName>
    <definedName name="_11.5ТВэлитные" localSheetId="1">'[13]Общие продажи'!#REF!</definedName>
    <definedName name="_11.5ТВэлитные">'[13]Общие продажи'!#REF!</definedName>
    <definedName name="_11.6АвтоТВ" localSheetId="0">'[13]Общие продажи'!#REF!</definedName>
    <definedName name="_11.6АвтоТВ" localSheetId="1">'[13]Общие продажи'!#REF!</definedName>
    <definedName name="_11.6АвтоТВ">'[13]Общие продажи'!#REF!</definedName>
    <definedName name="_11.СКИДКИ" localSheetId="0">'[13]Общие продажи'!#REF!</definedName>
    <definedName name="_11.СКИДКИ" localSheetId="1">'[13]Общие продажи'!#REF!</definedName>
    <definedName name="_11.СКИДКИ">'[13]Общие продажи'!#REF!</definedName>
    <definedName name="_12.НЕИЗВ.ТОВАР" localSheetId="0">'[13]Общие продажи'!#REF!</definedName>
    <definedName name="_12.НЕИЗВ.ТОВАР" localSheetId="1">'[13]Общие продажи'!#REF!</definedName>
    <definedName name="_12.НЕИЗВ.ТОВАР">'[13]Общие продажи'!#REF!</definedName>
    <definedName name="_2.Видео" localSheetId="0">'[13]Общие продажи'!#REF!</definedName>
    <definedName name="_2.Видео" localSheetId="1">'[13]Общие продажи'!#REF!</definedName>
    <definedName name="_2.Видео">'[13]Общие продажи'!#REF!</definedName>
    <definedName name="_22.5.Видеомагн." localSheetId="0">'[13]Общие продажи'!#REF!</definedName>
    <definedName name="_22.5.Видеомагн." localSheetId="1">'[13]Общие продажи'!#REF!</definedName>
    <definedName name="_22.5.Видеомагн.">'[13]Общие продажи'!#REF!</definedName>
    <definedName name="_22.6.Видеопл.пиш" localSheetId="0">'[13]Общие продажи'!#REF!</definedName>
    <definedName name="_22.6.Видеопл.пиш" localSheetId="1">'[13]Общие продажи'!#REF!</definedName>
    <definedName name="_22.6.Видеопл.пиш">'[13]Общие продажи'!#REF!</definedName>
    <definedName name="_22.7.Bидеопл.неп" localSheetId="0">'[13]Общие продажи'!#REF!</definedName>
    <definedName name="_22.7.Bидеопл.неп" localSheetId="1">'[13]Общие продажи'!#REF!</definedName>
    <definedName name="_22.7.Bидеопл.неп">'[13]Общие продажи'!#REF!</definedName>
    <definedName name="_22.8.Bидеокамеры" localSheetId="0">'[13]Общие продажи'!#REF!</definedName>
    <definedName name="_22.8.Bидеокамеры" localSheetId="1">'[13]Общие продажи'!#REF!</definedName>
    <definedName name="_22.8.Bидеокамеры">'[13]Общие продажи'!#REF!</definedName>
    <definedName name="_3.Аудио" localSheetId="0">'[13]Общие продажи'!#REF!</definedName>
    <definedName name="_3.Аудио" localSheetId="1">'[13]Общие продажи'!#REF!</definedName>
    <definedName name="_3.Аудио">'[13]Общие продажи'!#REF!</definedName>
    <definedName name="_3AУДИОMAГНЛ" localSheetId="0">'[13]Общие продажи'!#REF!</definedName>
    <definedName name="_3AУДИОMAГНЛ" localSheetId="1">'[13]Общие продажи'!#REF!</definedName>
    <definedName name="_3AУДИОMAГНЛ">'[13]Общие продажи'!#REF!</definedName>
    <definedName name="_3MУЗ.ЦЕНТРЫ" localSheetId="0">'[13]Общие продажи'!#REF!</definedName>
    <definedName name="_3MУЗ.ЦЕНТРЫ" localSheetId="1">'[13]Общие продажи'!#REF!</definedName>
    <definedName name="_3MУЗ.ЦЕНТРЫ">'[13]Общие продажи'!#REF!</definedName>
    <definedName name="_3WALKMAN" localSheetId="0">'[13]Общие продажи'!#REF!</definedName>
    <definedName name="_3WALKMAN" localSheetId="1">'[13]Общие продажи'!#REF!</definedName>
    <definedName name="_3WALKMAN">'[13]Общие продажи'!#REF!</definedName>
    <definedName name="_3Наушники" localSheetId="0">'[13]Общие продажи'!#REF!</definedName>
    <definedName name="_3Наушники" localSheetId="1">'[13]Общие продажи'!#REF!</definedName>
    <definedName name="_3Наушники">'[13]Общие продажи'!#REF!</definedName>
    <definedName name="_4.HiFisystem" localSheetId="0">'[13]Общие продажи'!#REF!</definedName>
    <definedName name="_4.HiFisystem" localSheetId="1">'[13]Общие продажи'!#REF!</definedName>
    <definedName name="_4.HiFisystem">'[13]Общие продажи'!#REF!</definedName>
    <definedName name="_44.1.Technics" localSheetId="0">'[13]Общие продажи'!#REF!</definedName>
    <definedName name="_44.1.Technics" localSheetId="1">'[13]Общие продажи'!#REF!</definedName>
    <definedName name="_44.1.Technics">'[13]Общие продажи'!#REF!</definedName>
    <definedName name="_44.10.Yamaha" localSheetId="0">'[13]Общие продажи'!#REF!</definedName>
    <definedName name="_44.10.Yamaha" localSheetId="1">'[13]Общие продажи'!#REF!</definedName>
    <definedName name="_44.10.Yamaha">'[13]Общие продажи'!#REF!</definedName>
    <definedName name="_44.11.Pioneer" localSheetId="0">'[13]Общие продажи'!#REF!</definedName>
    <definedName name="_44.11.Pioneer" localSheetId="1">'[13]Общие продажи'!#REF!</definedName>
    <definedName name="_44.11.Pioneer">'[13]Общие продажи'!#REF!</definedName>
    <definedName name="_44.15.Infinity" localSheetId="0">'[13]Общие продажи'!#REF!</definedName>
    <definedName name="_44.15.Infinity" localSheetId="1">'[13]Общие продажи'!#REF!</definedName>
    <definedName name="_44.15.Infinity">'[13]Общие продажи'!#REF!</definedName>
    <definedName name="_44.19.Canton" localSheetId="0">'[13]Общие продажи'!#REF!</definedName>
    <definedName name="_44.19.Canton" localSheetId="1">'[13]Общие продажи'!#REF!</definedName>
    <definedName name="_44.19.Canton">'[13]Общие продажи'!#REF!</definedName>
    <definedName name="_44.2.Sony" localSheetId="0">'[13]Общие продажи'!#REF!</definedName>
    <definedName name="_44.2.Sony" localSheetId="1">'[13]Общие продажи'!#REF!</definedName>
    <definedName name="_44.2.Sony">'[13]Общие продажи'!#REF!</definedName>
    <definedName name="_44.21.Paradigm" localSheetId="0">'[13]Общие продажи'!#REF!</definedName>
    <definedName name="_44.21.Paradigm" localSheetId="1">'[13]Общие продажи'!#REF!</definedName>
    <definedName name="_44.21.Paradigm">'[13]Общие продажи'!#REF!</definedName>
    <definedName name="_44.23MBQuart" localSheetId="0">'[13]Общие продажи'!#REF!</definedName>
    <definedName name="_44.23MBQuart" localSheetId="1">'[13]Общие продажи'!#REF!</definedName>
    <definedName name="_44.23MBQuart">'[13]Общие продажи'!#REF!</definedName>
    <definedName name="_44.24Tannoy" localSheetId="0">'[13]Общие продажи'!#REF!</definedName>
    <definedName name="_44.24Tannoy" localSheetId="1">'[13]Общие продажи'!#REF!</definedName>
    <definedName name="_44.24Tannoy">'[13]Общие продажи'!#REF!</definedName>
    <definedName name="_44.25Mission" localSheetId="0">'[13]Общие продажи'!#REF!</definedName>
    <definedName name="_44.25Mission" localSheetId="1">'[13]Общие продажи'!#REF!</definedName>
    <definedName name="_44.25Mission">'[13]Общие продажи'!#REF!</definedName>
    <definedName name="_44.26HFстойки" localSheetId="0">'[13]Общие продажи'!#REF!</definedName>
    <definedName name="_44.26HFстойки" localSheetId="1">'[13]Общие продажи'!#REF!</definedName>
    <definedName name="_44.26HFстойки">'[13]Общие продажи'!#REF!</definedName>
    <definedName name="_44.27HFкомпон." localSheetId="0">'[13]Общие продажи'!#REF!</definedName>
    <definedName name="_44.27HFкомпон." localSheetId="1">'[13]Общие продажи'!#REF!</definedName>
    <definedName name="_44.27HFкомпон.">'[13]Общие продажи'!#REF!</definedName>
    <definedName name="_44.29Проекторы" localSheetId="0">'[13]Общие продажи'!#REF!</definedName>
    <definedName name="_44.29Проекторы" localSheetId="1">'[13]Общие продажи'!#REF!</definedName>
    <definedName name="_44.29Проекторы">'[13]Общие продажи'!#REF!</definedName>
    <definedName name="_44.31DVDVidCD" localSheetId="0">'[13]Общие продажи'!#REF!</definedName>
    <definedName name="_44.31DVDVidCD" localSheetId="1">'[13]Общие продажи'!#REF!</definedName>
    <definedName name="_44.31DVDVidCD">'[13]Общие продажи'!#REF!</definedName>
    <definedName name="_44.34Aud.Selec." localSheetId="0">'[13]Общие продажи'!#REF!</definedName>
    <definedName name="_44.34Aud.Selec." localSheetId="1">'[13]Общие продажи'!#REF!</definedName>
    <definedName name="_44.34Aud.Selec.">'[13]Общие продажи'!#REF!</definedName>
    <definedName name="_44.35Уцен.товар" localSheetId="0">'[13]Общие продажи'!#REF!</definedName>
    <definedName name="_44.35Уцен.товар" localSheetId="1">'[13]Общие продажи'!#REF!</definedName>
    <definedName name="_44.35Уцен.товар">'[13]Общие продажи'!#REF!</definedName>
    <definedName name="_44.4.JBL" localSheetId="0">'[13]Общие продажи'!#REF!</definedName>
    <definedName name="_44.4.JBL" localSheetId="1">'[13]Общие продажи'!#REF!</definedName>
    <definedName name="_44.4.JBL">'[13]Общие продажи'!#REF!</definedName>
    <definedName name="_44.5.Denon" localSheetId="0">'[13]Общие продажи'!#REF!</definedName>
    <definedName name="_44.5.Denon" localSheetId="1">'[13]Общие продажи'!#REF!</definedName>
    <definedName name="_44.5.Denon">'[13]Общие продажи'!#REF!</definedName>
    <definedName name="_44.8.Marantz" localSheetId="0">'[13]Общие продажи'!#REF!</definedName>
    <definedName name="_44.8.Marantz" localSheetId="1">'[13]Общие продажи'!#REF!</definedName>
    <definedName name="_44.8.Marantz">'[13]Общие продажи'!#REF!</definedName>
    <definedName name="_44.9.Jamo" localSheetId="0">'[13]Общие продажи'!#REF!</definedName>
    <definedName name="_44.9.Jamo" localSheetId="1">'[13]Общие продажи'!#REF!</definedName>
    <definedName name="_44.9.Jamo">'[13]Общие продажи'!#REF!</definedName>
    <definedName name="_5.ABТОAУДИО" localSheetId="0">'[13]Общие продажи'!#REF!</definedName>
    <definedName name="_5.ABТОAУДИО" localSheetId="1">'[13]Общие продажи'!#REF!</definedName>
    <definedName name="_5.ABТОAУДИО">'[13]Общие продажи'!#REF!</definedName>
    <definedName name="_55.1.Panasonic" localSheetId="0">'[13]Общие продажи'!#REF!</definedName>
    <definedName name="_55.1.Panasonic" localSheetId="1">'[13]Общие продажи'!#REF!</definedName>
    <definedName name="_55.1.Panasonic">'[13]Общие продажи'!#REF!</definedName>
    <definedName name="_55.11.Проее" localSheetId="0">'[13]Общие продажи'!#REF!</definedName>
    <definedName name="_55.11.Проее" localSheetId="1">'[13]Общие продажи'!#REF!</definedName>
    <definedName name="_55.11.Проее">'[13]Общие продажи'!#REF!</definedName>
    <definedName name="_55.12JBL" localSheetId="0">'[13]Общие продажи'!#REF!</definedName>
    <definedName name="_55.12JBL" localSheetId="1">'[13]Общие продажи'!#REF!</definedName>
    <definedName name="_55.12JBL">'[13]Общие продажи'!#REF!</definedName>
    <definedName name="_55.15Infinity" localSheetId="0">'[13]Общие продажи'!#REF!</definedName>
    <definedName name="_55.15Infinity" localSheetId="1">'[13]Общие продажи'!#REF!</definedName>
    <definedName name="_55.15Infinity">'[13]Общие продажи'!#REF!</definedName>
    <definedName name="_55.2.Sony" localSheetId="0">'[13]Общие продажи'!#REF!</definedName>
    <definedName name="_55.2.Sony" localSheetId="1">'[13]Общие продажи'!#REF!</definedName>
    <definedName name="_55.2.Sony">'[13]Общие продажи'!#REF!</definedName>
    <definedName name="_55.22Авт.антены" localSheetId="0">'[13]Общие продажи'!#REF!</definedName>
    <definedName name="_55.22Авт.антены" localSheetId="1">'[13]Общие продажи'!#REF!</definedName>
    <definedName name="_55.22Авт.антены">'[13]Общие продажи'!#REF!</definedName>
    <definedName name="_55.23LG" localSheetId="0">'[13]Общие продажи'!#REF!</definedName>
    <definedName name="_55.23LG" localSheetId="1">'[13]Общие продажи'!#REF!</definedName>
    <definedName name="_55.23LG">'[13]Общие продажи'!#REF!</definedName>
    <definedName name="_55.24АВТОПРОЕЕ" localSheetId="0">'[13]Общие продажи'!#REF!</definedName>
    <definedName name="_55.24АВТОПРОЕЕ" localSheetId="1">'[13]Общие продажи'!#REF!</definedName>
    <definedName name="_55.24АВТОПРОЕЕ">'[13]Общие продажи'!#REF!</definedName>
    <definedName name="_55.26Aiwa" localSheetId="0">'[13]Общие продажи'!#REF!</definedName>
    <definedName name="_55.26Aiwa" localSheetId="1">'[13]Общие продажи'!#REF!</definedName>
    <definedName name="_55.26Aiwa">'[13]Общие продажи'!#REF!</definedName>
    <definedName name="_55.3.Alpine" localSheetId="0">'[13]Общие продажи'!#REF!</definedName>
    <definedName name="_55.3.Alpine" localSheetId="1">'[13]Общие продажи'!#REF!</definedName>
    <definedName name="_55.3.Alpine">'[13]Общие продажи'!#REF!</definedName>
    <definedName name="_55.5.Pioneer" localSheetId="0">'[13]Общие продажи'!#REF!</definedName>
    <definedName name="_55.5.Pioneer" localSheetId="1">'[13]Общие продажи'!#REF!</definedName>
    <definedName name="_55.5.Pioneer">'[13]Общие продажи'!#REF!</definedName>
    <definedName name="_55.6.Blaupunct" localSheetId="0">'[13]Общие продажи'!#REF!</definedName>
    <definedName name="_55.6.Blaupunct" localSheetId="1">'[13]Общие продажи'!#REF!</definedName>
    <definedName name="_55.6.Blaupunct">'[13]Общие продажи'!#REF!</definedName>
    <definedName name="_55.7.Kenwood" localSheetId="0">'[13]Общие продажи'!#REF!</definedName>
    <definedName name="_55.7.Kenwood" localSheetId="1">'[13]Общие продажи'!#REF!</definedName>
    <definedName name="_55.7.Kenwood">'[13]Общие продажи'!#REF!</definedName>
    <definedName name="_55.9.Clarion" localSheetId="0">'[13]Общие продажи'!#REF!</definedName>
    <definedName name="_55.9.Clarion" localSheetId="1">'[13]Общие продажи'!#REF!</definedName>
    <definedName name="_55.9.Clarion">'[13]Общие продажи'!#REF!</definedName>
    <definedName name="_5Автокомпоненты" localSheetId="0">'[13]Общие продажи'!#REF!</definedName>
    <definedName name="_5Автокомпоненты" localSheetId="1">'[13]Общие продажи'!#REF!</definedName>
    <definedName name="_5Автокомпоненты">'[13]Общие продажи'!#REF!</definedName>
    <definedName name="_6.ТЕЛЕФОНЫ" localSheetId="0">'[13]Общие продажи'!#REF!</definedName>
    <definedName name="_6.ТЕЛЕФОНЫ" localSheetId="1">'[13]Общие продажи'!#REF!</definedName>
    <definedName name="_6.ТЕЛЕФОНЫ">'[13]Общие продажи'!#REF!</definedName>
    <definedName name="_66.1.ПР.ТЕЛЕФОНЫ" localSheetId="0">'[13]Общие продажи'!#REF!</definedName>
    <definedName name="_66.1.ПР.ТЕЛЕФОНЫ" localSheetId="1">'[13]Общие продажи'!#REF!</definedName>
    <definedName name="_66.1.ПР.ТЕЛЕФОНЫ">'[13]Общие продажи'!#REF!</definedName>
    <definedName name="_66.2.ТЕЛЕФОНЫPanas." localSheetId="0">'[13]Общие продажи'!#REF!</definedName>
    <definedName name="_66.2.ТЕЛЕФОНЫPanas." localSheetId="1">'[13]Общие продажи'!#REF!</definedName>
    <definedName name="_66.2.ТЕЛЕФОНЫPanas.">'[13]Общие продажи'!#REF!</definedName>
    <definedName name="_7.БЫТ.ТЕХНИКА" localSheetId="0">'[13]Общие продажи'!#REF!</definedName>
    <definedName name="_7.БЫТ.ТЕХНИКА" localSheetId="1">'[13]Общие продажи'!#REF!</definedName>
    <definedName name="_7.БЫТ.ТЕХНИКА">'[13]Общие продажи'!#REF!</definedName>
    <definedName name="_77.1.PANASONIC" localSheetId="0">'[13]Общие продажи'!#REF!</definedName>
    <definedName name="_77.1.PANASONIC" localSheetId="1">'[13]Общие продажи'!#REF!</definedName>
    <definedName name="_77.1.PANASONIC">'[13]Общие продажи'!#REF!</definedName>
    <definedName name="_77.10.INDESITARISTON" localSheetId="0">'[13]Общие продажи'!#REF!</definedName>
    <definedName name="_77.10.INDESITARISTON" localSheetId="1">'[13]Общие продажи'!#REF!</definedName>
    <definedName name="_77.10.INDESITARISTON">'[13]Общие продажи'!#REF!</definedName>
    <definedName name="_77.12.BRAUN" localSheetId="0">'[13]Общие продажи'!#REF!</definedName>
    <definedName name="_77.12.BRAUN" localSheetId="1">'[13]Общие продажи'!#REF!</definedName>
    <definedName name="_77.12.BRAUN">'[13]Общие продажи'!#REF!</definedName>
    <definedName name="_77.14.BROTHER" localSheetId="0">'[13]Общие продажи'!#REF!</definedName>
    <definedName name="_77.14.BROTHER" localSheetId="1">'[13]Общие продажи'!#REF!</definedName>
    <definedName name="_77.14.BROTHER">'[13]Общие продажи'!#REF!</definedName>
    <definedName name="_77.15.ZANUSSI" localSheetId="0">'[13]Общие продажи'!#REF!</definedName>
    <definedName name="_77.15.ZANUSSI" localSheetId="1">'[13]Общие продажи'!#REF!</definedName>
    <definedName name="_77.15.ZANUSSI">'[13]Общие продажи'!#REF!</definedName>
    <definedName name="_77.16.GoldStar" localSheetId="0">'[13]Общие продажи'!#REF!</definedName>
    <definedName name="_77.16.GoldStar" localSheetId="1">'[13]Общие продажи'!#REF!</definedName>
    <definedName name="_77.16.GoldStar">'[13]Общие продажи'!#REF!</definedName>
    <definedName name="_77.17.THOMAS" localSheetId="0">'[13]Общие продажи'!#REF!</definedName>
    <definedName name="_77.17.THOMAS" localSheetId="1">'[13]Общие продажи'!#REF!</definedName>
    <definedName name="_77.17.THOMAS">'[13]Общие продажи'!#REF!</definedName>
    <definedName name="_77.19.Проая" localSheetId="0">'[13]Общие продажи'!#REF!</definedName>
    <definedName name="_77.19.Проая" localSheetId="1">'[13]Общие продажи'!#REF!</definedName>
    <definedName name="_77.19.Проая">'[13]Общие продажи'!#REF!</definedName>
    <definedName name="_77.2.SHARP" localSheetId="0">'[13]Общие продажи'!#REF!</definedName>
    <definedName name="_77.2.SHARP" localSheetId="1">'[13]Общие продажи'!#REF!</definedName>
    <definedName name="_77.2.SHARP">'[13]Общие продажи'!#REF!</definedName>
    <definedName name="_77.20.MOULINEX" localSheetId="0">'[13]Общие продажи'!#REF!</definedName>
    <definedName name="_77.20.MOULINEX" localSheetId="1">'[13]Общие продажи'!#REF!</definedName>
    <definedName name="_77.20.MOULINEX">'[13]Общие продажи'!#REF!</definedName>
    <definedName name="_77.21.BOSCHSIEM" localSheetId="0">'[13]Общие продажи'!#REF!</definedName>
    <definedName name="_77.21.BOSCHSIEM" localSheetId="1">'[13]Общие продажи'!#REF!</definedName>
    <definedName name="_77.21.BOSCHSIEM">'[13]Общие продажи'!#REF!</definedName>
    <definedName name="_77.24KRUPS" localSheetId="0">'[13]Общие продажи'!#REF!</definedName>
    <definedName name="_77.24KRUPS" localSheetId="1">'[13]Общие продажи'!#REF!</definedName>
    <definedName name="_77.24KRUPS">'[13]Общие продажи'!#REF!</definedName>
    <definedName name="_77.25VESTFROST" localSheetId="0">'[13]Общие продажи'!#REF!</definedName>
    <definedName name="_77.25VESTFROST" localSheetId="1">'[13]Общие продажи'!#REF!</definedName>
    <definedName name="_77.25VESTFROST">'[13]Общие продажи'!#REF!</definedName>
    <definedName name="_77.30FUNAI" localSheetId="0">'[13]Общие продажи'!#REF!</definedName>
    <definedName name="_77.30FUNAI" localSheetId="1">'[13]Общие продажи'!#REF!</definedName>
    <definedName name="_77.30FUNAI">'[13]Общие продажи'!#REF!</definedName>
    <definedName name="_77.31DAEWOO" localSheetId="0">'[13]Общие продажи'!#REF!</definedName>
    <definedName name="_77.31DAEWOO" localSheetId="1">'[13]Общие продажи'!#REF!</definedName>
    <definedName name="_77.31DAEWOO">'[13]Общие продажи'!#REF!</definedName>
    <definedName name="_77.32ELECTROLUX" localSheetId="0">'[13]Общие продажи'!#REF!</definedName>
    <definedName name="_77.32ELECTROLUX" localSheetId="1">'[13]Общие продажи'!#REF!</definedName>
    <definedName name="_77.32ELECTROLUX">'[13]Общие продажи'!#REF!</definedName>
    <definedName name="_77.33VAXGALAXY" localSheetId="0">'[13]Общие продажи'!#REF!</definedName>
    <definedName name="_77.33VAXGALAXY" localSheetId="1">'[13]Общие продажи'!#REF!</definedName>
    <definedName name="_77.33VAXGALAXY">'[13]Общие продажи'!#REF!</definedName>
    <definedName name="_77.34HITACHI" localSheetId="0">'[13]Общие продажи'!#REF!</definedName>
    <definedName name="_77.34HITACHI" localSheetId="1">'[13]Общие продажи'!#REF!</definedName>
    <definedName name="_77.34HITACHI">'[13]Общие продажи'!#REF!</definedName>
    <definedName name="_77.35ПОСУДА" localSheetId="0">'[13]Общие продажи'!#REF!</definedName>
    <definedName name="_77.35ПОСУДА" localSheetId="1">'[13]Общие продажи'!#REF!</definedName>
    <definedName name="_77.35ПОСУДА">'[13]Общие продажи'!#REF!</definedName>
    <definedName name="_77.37Rosenlew" localSheetId="0">'[13]Общие продажи'!#REF!</definedName>
    <definedName name="_77.37Rosenlew" localSheetId="1">'[13]Общие продажи'!#REF!</definedName>
    <definedName name="_77.37Rosenlew">'[13]Общие продажи'!#REF!</definedName>
    <definedName name="_77.4.ROWENTA" localSheetId="0">'[13]Общие продажи'!#REF!</definedName>
    <definedName name="_77.4.ROWENTA" localSheetId="1">'[13]Общие продажи'!#REF!</definedName>
    <definedName name="_77.4.ROWENTA">'[13]Общие продажи'!#REF!</definedName>
    <definedName name="_77.40Кондицион." localSheetId="0">'[13]Общие продажи'!#REF!</definedName>
    <definedName name="_77.40Кондицион." localSheetId="1">'[13]Общие продажи'!#REF!</definedName>
    <definedName name="_77.40Кондицион.">'[13]Общие продажи'!#REF!</definedName>
    <definedName name="_77.41Моющ.срва" localSheetId="0">'[13]Общие продажи'!#REF!</definedName>
    <definedName name="_77.41Моющ.срва" localSheetId="1">'[13]Общие продажи'!#REF!</definedName>
    <definedName name="_77.41Моющ.срва">'[13]Общие продажи'!#REF!</definedName>
    <definedName name="_77.42Фильт.вод." localSheetId="0">'[13]Общие продажи'!#REF!</definedName>
    <definedName name="_77.42Фильт.вод." localSheetId="1">'[13]Общие продажи'!#REF!</definedName>
    <definedName name="_77.42Фильт.вод.">'[13]Общие продажи'!#REF!</definedName>
    <definedName name="_77.44Elica" localSheetId="0">'[13]Общие продажи'!#REF!</definedName>
    <definedName name="_77.44Elica" localSheetId="1">'[13]Общие продажи'!#REF!</definedName>
    <definedName name="_77.44Elica">'[13]Общие продажи'!#REF!</definedName>
    <definedName name="_77.46AEG" localSheetId="0">'[13]Общие продажи'!#REF!</definedName>
    <definedName name="_77.46AEG" localSheetId="1">'[13]Общие продажи'!#REF!</definedName>
    <definedName name="_77.46AEG">'[13]Общие продажи'!#REF!</definedName>
    <definedName name="_77.47Liebherr" localSheetId="0">'[13]Общие продажи'!#REF!</definedName>
    <definedName name="_77.47Liebherr" localSheetId="1">'[13]Общие продажи'!#REF!</definedName>
    <definedName name="_77.47Liebherr">'[13]Общие продажи'!#REF!</definedName>
    <definedName name="_77.48Soehnle" localSheetId="0">'[13]Общие продажи'!#REF!</definedName>
    <definedName name="_77.48Soehnle" localSheetId="1">'[13]Общие продажи'!#REF!</definedName>
    <definedName name="_77.48Soehnle">'[13]Общие продажи'!#REF!</definedName>
    <definedName name="_77.49Binatone" localSheetId="0">'[13]Общие продажи'!#REF!</definedName>
    <definedName name="_77.49Binatone" localSheetId="1">'[13]Общие продажи'!#REF!</definedName>
    <definedName name="_77.49Binatone">'[13]Общие продажи'!#REF!</definedName>
    <definedName name="_77.5.SAMSUNG" localSheetId="0">'[13]Общие продажи'!#REF!</definedName>
    <definedName name="_77.5.SAMSUNG" localSheetId="1">'[13]Общие продажи'!#REF!</definedName>
    <definedName name="_77.5.SAMSUNG">'[13]Общие продажи'!#REF!</definedName>
    <definedName name="_77.50FOX" localSheetId="0">'[13]Общие продажи'!#REF!</definedName>
    <definedName name="_77.50FOX" localSheetId="1">'[13]Общие продажи'!#REF!</definedName>
    <definedName name="_77.50FOX">'[13]Общие продажи'!#REF!</definedName>
    <definedName name="_77.6.TEFAL" localSheetId="0">'[13]Общие продажи'!#REF!</definedName>
    <definedName name="_77.6.TEFAL" localSheetId="1">'[13]Общие продажи'!#REF!</definedName>
    <definedName name="_77.6.TEFAL">'[13]Общие продажи'!#REF!</definedName>
    <definedName name="_77.7.SUPRA" localSheetId="0">'[13]Общие продажи'!#REF!</definedName>
    <definedName name="_77.7.SUPRA" localSheetId="1">'[13]Общие продажи'!#REF!</definedName>
    <definedName name="_77.7.SUPRA">'[13]Общие продажи'!#REF!</definedName>
    <definedName name="_77.8.PHILIPS" localSheetId="0">'[13]Общие продажи'!#REF!</definedName>
    <definedName name="_77.8.PHILIPS" localSheetId="1">'[13]Общие продажи'!#REF!</definedName>
    <definedName name="_77.8.PHILIPS">'[13]Общие продажи'!#REF!</definedName>
    <definedName name="_77.9.CANDY" localSheetId="0">'[13]Общие продажи'!#REF!</definedName>
    <definedName name="_77.9.CANDY" localSheetId="1">'[13]Общие продажи'!#REF!</definedName>
    <definedName name="_77.9.CANDY">'[13]Общие продажи'!#REF!</definedName>
    <definedName name="_8.ПРОЕЕ" localSheetId="0">'[13]Общие продажи'!#REF!</definedName>
    <definedName name="_8.ПРОЕЕ" localSheetId="1">'[13]Общие продажи'!#REF!</definedName>
    <definedName name="_8.ПРОЕЕ">'[13]Общие продажи'!#REF!</definedName>
    <definedName name="_80110.11Тов.дост" localSheetId="0">'[13]Общие продажи'!#REF!</definedName>
    <definedName name="_80110.11Тов.дост" localSheetId="1">'[13]Общие продажи'!#REF!</definedName>
    <definedName name="_80110.11Тов.дост">'[13]Общие продажи'!#REF!</definedName>
    <definedName name="_80110.14Подкл.БТ" localSheetId="0">'[13]Общие продажи'!#REF!</definedName>
    <definedName name="_80110.14Подкл.БТ" localSheetId="1">'[13]Общие продажи'!#REF!</definedName>
    <definedName name="_80110.14Подкл.БТ">'[13]Общие продажи'!#REF!</definedName>
    <definedName name="_802Скидка" localSheetId="0">'[13]Общие продажи'!#REF!</definedName>
    <definedName name="_802Скидка" localSheetId="1">'[13]Общие продажи'!#REF!</definedName>
    <definedName name="_802Скидка">'[13]Общие продажи'!#REF!</definedName>
    <definedName name="_88.1.Фототехника" localSheetId="0">'[13]Общие продажи'!#REF!</definedName>
    <definedName name="_88.1.Фототехника" localSheetId="1">'[13]Общие продажи'!#REF!</definedName>
    <definedName name="_88.1.Фототехника">'[13]Общие продажи'!#REF!</definedName>
    <definedName name="_88.10.Бат.акк." localSheetId="0">'[13]Общие продажи'!#REF!</definedName>
    <definedName name="_88.10.Бат.акк." localSheetId="1">'[13]Общие продажи'!#REF!</definedName>
    <definedName name="_88.10.Бат.акк.">'[13]Общие продажи'!#REF!</definedName>
    <definedName name="_88.11.Кейсысум.ехлы" localSheetId="0">'[13]Общие продажи'!#REF!</definedName>
    <definedName name="_88.11.Кейсысум.ехлы" localSheetId="1">'[13]Общие продажи'!#REF!</definedName>
    <definedName name="_88.11.Кейсысум.ехлы">'[13]Общие продажи'!#REF!</definedName>
    <definedName name="_88.12.Пульты" localSheetId="0">'[13]Общие продажи'!#REF!</definedName>
    <definedName name="_88.12.Пульты" localSheetId="1">'[13]Общие продажи'!#REF!</definedName>
    <definedName name="_88.12.Пульты">'[13]Общие продажи'!#REF!</definedName>
    <definedName name="_88.13.Кабеляшну" localSheetId="0">'[13]Общие продажи'!#REF!</definedName>
    <definedName name="_88.13.Кабеляшну" localSheetId="1">'[13]Общие продажи'!#REF!</definedName>
    <definedName name="_88.13.Кабеляшну">'[13]Общие продажи'!#REF!</definedName>
    <definedName name="_88.14.CaseLogicLL" localSheetId="0">'[13]Общие продажи'!#REF!</definedName>
    <definedName name="_88.14.CaseLogicLL" localSheetId="1">'[13]Общие продажи'!#REF!</definedName>
    <definedName name="_88.14.CaseLogicLL">'[13]Общие продажи'!#REF!</definedName>
    <definedName name="_88.15.Кассетыдиски" localSheetId="0">'[13]Общие продажи'!#REF!</definedName>
    <definedName name="_88.15.Кассетыдиски" localSheetId="1">'[13]Общие продажи'!#REF!</definedName>
    <definedName name="_88.15.Кассетыдиски">'[13]Общие продажи'!#REF!</definedName>
    <definedName name="_88.17.Реклама" localSheetId="0">'[13]Общие продажи'!#REF!</definedName>
    <definedName name="_88.17.Реклама" localSheetId="1">'[13]Общие продажи'!#REF!</definedName>
    <definedName name="_88.17.Реклама">'[13]Общие продажи'!#REF!</definedName>
    <definedName name="_88.18асы" localSheetId="0">'[13]Общие продажи'!#REF!</definedName>
    <definedName name="_88.18асы" localSheetId="1">'[13]Общие продажи'!#REF!</definedName>
    <definedName name="_88.18асы">'[13]Общие продажи'!#REF!</definedName>
    <definedName name="_88.2.Оргтехника" localSheetId="0">'[13]Общие продажи'!#REF!</definedName>
    <definedName name="_88.2.Оргтехника" localSheetId="1">'[13]Общие продажи'!#REF!</definedName>
    <definedName name="_88.2.Оргтехника">'[13]Общие продажи'!#REF!</definedName>
    <definedName name="_88.5.Стендыподставки" localSheetId="0">'[13]Общие продажи'!#REF!</definedName>
    <definedName name="_88.5.Стендыподставки" localSheetId="1">'[13]Общие продажи'!#REF!</definedName>
    <definedName name="_88.5.Стендыподставки">'[13]Общие продажи'!#REF!</definedName>
    <definedName name="_88.6.Игры" localSheetId="0">'[13]Общие продажи'!#REF!</definedName>
    <definedName name="_88.6.Игры" localSheetId="1">'[13]Общие продажи'!#REF!</definedName>
    <definedName name="_88.6.Игры">'[13]Общие продажи'!#REF!</definedName>
    <definedName name="_88.7.Микрофоны" localSheetId="0">'[13]Общие продажи'!#REF!</definedName>
    <definedName name="_88.7.Микрофоны" localSheetId="1">'[13]Общие продажи'!#REF!</definedName>
    <definedName name="_88.7.Микрофоны">'[13]Общие продажи'!#REF!</definedName>
    <definedName name="_88.8.Антенны" localSheetId="0">'[13]Общие продажи'!#REF!</definedName>
    <definedName name="_88.8.Антенны" localSheetId="1">'[13]Общие продажи'!#REF!</definedName>
    <definedName name="_88.8.Антенны">'[13]Общие продажи'!#REF!</definedName>
    <definedName name="_88.9.Адапт.акк." localSheetId="0">'[13]Общие продажи'!#REF!</definedName>
    <definedName name="_88.9.Адапт.акк." localSheetId="1">'[13]Общие продажи'!#REF!</definedName>
    <definedName name="_88.9.Адапт.акк.">'[13]Общие продажи'!#REF!</definedName>
    <definedName name="_8DVDLDHiFiк" localSheetId="0">'[13]Общие продажи'!#REF!</definedName>
    <definedName name="_8DVDLDHiFiк" localSheetId="1">'[13]Общие продажи'!#REF!</definedName>
    <definedName name="_8DVDLDHiFiк">'[13]Общие продажи'!#REF!</definedName>
    <definedName name="_8Канц.товары" localSheetId="0">'[13]Общие продажи'!#REF!</definedName>
    <definedName name="_8Канц.товары" localSheetId="1">'[13]Общие продажи'!#REF!</definedName>
    <definedName name="_8Канц.товары">'[13]Общие продажи'!#REF!</definedName>
    <definedName name="_9.Компьютеры" localSheetId="0">'[13]Общие продажи'!#REF!</definedName>
    <definedName name="_9.Компьютеры" localSheetId="1">'[13]Общие продажи'!#REF!</definedName>
    <definedName name="_9.Компьютеры">'[13]Общие продажи'!#REF!</definedName>
    <definedName name="_90212.3Быт.Техник" localSheetId="0">'[13]Общие продажи'!#REF!</definedName>
    <definedName name="_90212.3Быт.Техник" localSheetId="1">'[13]Общие продажи'!#REF!</definedName>
    <definedName name="_90212.3Быт.Техник">'[13]Общие продажи'!#REF!</definedName>
    <definedName name="_9Вводвывод" localSheetId="0">'[13]Общие продажи'!#REF!</definedName>
    <definedName name="_9Вводвывод" localSheetId="1">'[13]Общие продажи'!#REF!</definedName>
    <definedName name="_9Вводвывод">'[13]Общие продажи'!#REF!</definedName>
    <definedName name="_9Готовыерешения" localSheetId="0">'[13]Общие продажи'!#REF!</definedName>
    <definedName name="_9Готовыерешения" localSheetId="1">'[13]Общие продажи'!#REF!</definedName>
    <definedName name="_9Готовыерешения">'[13]Общие продажи'!#REF!</definedName>
    <definedName name="_9Игры" localSheetId="0">'[13]Общие продажи'!#REF!</definedName>
    <definedName name="_9Игры" localSheetId="1">'[13]Общие продажи'!#REF!</definedName>
    <definedName name="_9Игры">'[13]Общие продажи'!#REF!</definedName>
    <definedName name="_9Кабеляперходн." localSheetId="0">'[13]Общие продажи'!#REF!</definedName>
    <definedName name="_9Кабеляперходн." localSheetId="1">'[13]Общие продажи'!#REF!</definedName>
    <definedName name="_9Кабеляперходн.">'[13]Общие продажи'!#REF!</definedName>
    <definedName name="_9Комп.мебель" localSheetId="0">'[13]Общие продажи'!#REF!</definedName>
    <definedName name="_9Комп.мебель" localSheetId="1">'[13]Общие продажи'!#REF!</definedName>
    <definedName name="_9Комп.мебель">'[13]Общие продажи'!#REF!</definedName>
    <definedName name="_9Комплектующие" localSheetId="0">'[13]Общие продажи'!#REF!</definedName>
    <definedName name="_9Комплектующие" localSheetId="1">'[13]Общие продажи'!#REF!</definedName>
    <definedName name="_9Комплектующие">'[13]Общие продажи'!#REF!</definedName>
    <definedName name="_9Мониторы" localSheetId="0">'[13]Общие продажи'!#REF!</definedName>
    <definedName name="_9Мониторы" localSheetId="1">'[13]Общие продажи'!#REF!</definedName>
    <definedName name="_9Мониторы">'[13]Общие продажи'!#REF!</definedName>
    <definedName name="_9Мультимедиа" localSheetId="0">'[13]Общие продажи'!#REF!</definedName>
    <definedName name="_9Мультимедиа" localSheetId="1">'[13]Общие продажи'!#REF!</definedName>
    <definedName name="_9Мультимедиа">'[13]Общие продажи'!#REF!</definedName>
    <definedName name="_9Оргтехника" localSheetId="0">'[13]Общие продажи'!#REF!</definedName>
    <definedName name="_9Оргтехника" localSheetId="1">'[13]Общие продажи'!#REF!</definedName>
    <definedName name="_9Оргтехника">'[13]Общие продажи'!#REF!</definedName>
    <definedName name="_9ПО" localSheetId="0">'[13]Общие продажи'!#REF!</definedName>
    <definedName name="_9ПО" localSheetId="1">'[13]Общие продажи'!#REF!</definedName>
    <definedName name="_9ПО">'[13]Общие продажи'!#REF!</definedName>
    <definedName name="_9Разное" localSheetId="0">'[13]Общие продажи'!#REF!</definedName>
    <definedName name="_9Разное" localSheetId="1">'[13]Общие продажи'!#REF!</definedName>
    <definedName name="_9Разное">'[13]Общие продажи'!#REF!</definedName>
    <definedName name="_9Расх.мат.оргтех" localSheetId="0">'[13]Общие продажи'!#REF!</definedName>
    <definedName name="_9Расх.мат.оргтех" localSheetId="1">'[13]Общие продажи'!#REF!</definedName>
    <definedName name="_9Расх.мат.оргтех">'[13]Общие продажи'!#REF!</definedName>
    <definedName name="_9Расх.материалы" localSheetId="0">'[13]Общие продажи'!#REF!</definedName>
    <definedName name="_9Расх.материалы" localSheetId="1">'[13]Общие продажи'!#REF!</definedName>
    <definedName name="_9Расх.материалы">'[13]Общие продажи'!#REF!</definedName>
    <definedName name="_9Услуги" localSheetId="0">'[13]Общие продажи'!#REF!</definedName>
    <definedName name="_9Услуги" localSheetId="1">'[13]Общие продажи'!#REF!</definedName>
    <definedName name="_9Услуги">'[13]Общие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0">#REF!</definedName>
    <definedName name="_A100000" localSheetId="1">#REF!</definedName>
    <definedName name="_A100000">#REF!</definedName>
    <definedName name="_A1000000" localSheetId="0">#REF!</definedName>
    <definedName name="_A1000000" localSheetId="1">#REF!</definedName>
    <definedName name="_A1000000">#REF!</definedName>
    <definedName name="_cur1">'[14]#ССЫЛКА'!$Q$2</definedName>
    <definedName name="_def1999" localSheetId="0">'[15]1999-veca'!#REF!</definedName>
    <definedName name="_def1999" localSheetId="1">'[152]1999-veca'!#REF!</definedName>
    <definedName name="_def1999">'[16]1999-veca'!#REF!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'[4]ФОТ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'[11]BCS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0">#REF!</definedName>
    <definedName name="_sl1" localSheetId="1">#REF!</definedName>
    <definedName name="_sl1">#REF!</definedName>
    <definedName name="_sl10" localSheetId="0">#REF!</definedName>
    <definedName name="_sl10" localSheetId="1">#REF!</definedName>
    <definedName name="_sl10">#REF!</definedName>
    <definedName name="_sl11" localSheetId="0">#REF!</definedName>
    <definedName name="_sl11" localSheetId="1">#REF!</definedName>
    <definedName name="_sl11">#REF!</definedName>
    <definedName name="_sl12" localSheetId="0">#REF!</definedName>
    <definedName name="_sl12" localSheetId="1">#REF!</definedName>
    <definedName name="_sl12">#REF!</definedName>
    <definedName name="_sl13" localSheetId="0">#REF!</definedName>
    <definedName name="_sl13" localSheetId="1">#REF!</definedName>
    <definedName name="_sl13">#REF!</definedName>
    <definedName name="_sl14" localSheetId="0">#REF!</definedName>
    <definedName name="_sl14" localSheetId="1">#REF!</definedName>
    <definedName name="_sl14">#REF!</definedName>
    <definedName name="_sl15" localSheetId="0">#REF!</definedName>
    <definedName name="_sl15" localSheetId="1">#REF!</definedName>
    <definedName name="_sl15">#REF!</definedName>
    <definedName name="_sl16" localSheetId="0">#REF!</definedName>
    <definedName name="_sl16" localSheetId="1">#REF!</definedName>
    <definedName name="_sl16">#REF!</definedName>
    <definedName name="_sl17" localSheetId="0">#REF!</definedName>
    <definedName name="_sl17" localSheetId="1">#REF!</definedName>
    <definedName name="_sl17">#REF!</definedName>
    <definedName name="_sl18" localSheetId="0">#REF!</definedName>
    <definedName name="_sl18" localSheetId="1">#REF!</definedName>
    <definedName name="_sl18">#REF!</definedName>
    <definedName name="_sl19" localSheetId="0">#REF!</definedName>
    <definedName name="_sl19" localSheetId="1">#REF!</definedName>
    <definedName name="_sl19">#REF!</definedName>
    <definedName name="_sl2" localSheetId="0">#REF!</definedName>
    <definedName name="_sl2" localSheetId="1">#REF!</definedName>
    <definedName name="_sl2">#REF!</definedName>
    <definedName name="_sl20" localSheetId="0">#REF!</definedName>
    <definedName name="_sl20" localSheetId="1">#REF!</definedName>
    <definedName name="_sl20">#REF!</definedName>
    <definedName name="_sl21" localSheetId="0">#REF!</definedName>
    <definedName name="_sl21" localSheetId="1">#REF!</definedName>
    <definedName name="_sl21">#REF!</definedName>
    <definedName name="_sl22" localSheetId="0">#REF!</definedName>
    <definedName name="_sl22" localSheetId="1">#REF!</definedName>
    <definedName name="_sl22">#REF!</definedName>
    <definedName name="_sl23" localSheetId="0">#REF!</definedName>
    <definedName name="_sl23" localSheetId="1">#REF!</definedName>
    <definedName name="_sl23">#REF!</definedName>
    <definedName name="_sl24" localSheetId="0">#REF!</definedName>
    <definedName name="_sl24" localSheetId="1">#REF!</definedName>
    <definedName name="_sl24">#REF!</definedName>
    <definedName name="_sl3" localSheetId="0">#REF!</definedName>
    <definedName name="_sl3" localSheetId="1">#REF!</definedName>
    <definedName name="_sl3">#REF!</definedName>
    <definedName name="_sl4" localSheetId="0">#REF!</definedName>
    <definedName name="_sl4" localSheetId="1">#REF!</definedName>
    <definedName name="_sl4">#REF!</definedName>
    <definedName name="_sl5" localSheetId="0">#REF!</definedName>
    <definedName name="_sl5" localSheetId="1">#REF!</definedName>
    <definedName name="_sl5">#REF!</definedName>
    <definedName name="_sl6" localSheetId="0">#REF!</definedName>
    <definedName name="_sl6" localSheetId="1">#REF!</definedName>
    <definedName name="_sl6">#REF!</definedName>
    <definedName name="_sl7" localSheetId="0">#REF!</definedName>
    <definedName name="_sl7" localSheetId="1">#REF!</definedName>
    <definedName name="_sl7">#REF!</definedName>
    <definedName name="_sl8" localSheetId="0">#REF!</definedName>
    <definedName name="_sl8" localSheetId="1">#REF!</definedName>
    <definedName name="_sl8">#REF!</definedName>
    <definedName name="_sl9" localSheetId="0">#REF!</definedName>
    <definedName name="_sl9" localSheetId="1">#REF!</definedName>
    <definedName name="_sl9">#REF!</definedName>
    <definedName name="_sy1" localSheetId="0">#REF!</definedName>
    <definedName name="_sy1" localSheetId="1">#REF!</definedName>
    <definedName name="_sy1">#REF!</definedName>
    <definedName name="_sy10" localSheetId="0">#REF!</definedName>
    <definedName name="_sy10" localSheetId="1">#REF!</definedName>
    <definedName name="_sy10">#REF!</definedName>
    <definedName name="_sy11" localSheetId="0">#REF!</definedName>
    <definedName name="_sy11" localSheetId="1">#REF!</definedName>
    <definedName name="_sy11">#REF!</definedName>
    <definedName name="_sy12" localSheetId="0">#REF!</definedName>
    <definedName name="_sy12" localSheetId="1">#REF!</definedName>
    <definedName name="_sy12">#REF!</definedName>
    <definedName name="_sy13" localSheetId="0">#REF!</definedName>
    <definedName name="_sy13" localSheetId="1">#REF!</definedName>
    <definedName name="_sy13">#REF!</definedName>
    <definedName name="_sy14" localSheetId="0">#REF!</definedName>
    <definedName name="_sy14" localSheetId="1">#REF!</definedName>
    <definedName name="_sy14">#REF!</definedName>
    <definedName name="_sy147" localSheetId="0">#REF!</definedName>
    <definedName name="_sy147" localSheetId="1">#REF!</definedName>
    <definedName name="_sy147">#REF!</definedName>
    <definedName name="_sy15" localSheetId="0">#REF!</definedName>
    <definedName name="_sy15" localSheetId="1">#REF!</definedName>
    <definedName name="_sy15">#REF!</definedName>
    <definedName name="_sy16" localSheetId="0">#REF!</definedName>
    <definedName name="_sy16" localSheetId="1">#REF!</definedName>
    <definedName name="_sy16">#REF!</definedName>
    <definedName name="_sy17" localSheetId="0">#REF!</definedName>
    <definedName name="_sy17" localSheetId="1">#REF!</definedName>
    <definedName name="_sy17">#REF!</definedName>
    <definedName name="_sy18" localSheetId="0">#REF!</definedName>
    <definedName name="_sy18" localSheetId="1">#REF!</definedName>
    <definedName name="_sy18">#REF!</definedName>
    <definedName name="_sy19" localSheetId="0">#REF!</definedName>
    <definedName name="_sy19" localSheetId="1">#REF!</definedName>
    <definedName name="_sy19">#REF!</definedName>
    <definedName name="_sy2" localSheetId="0">#REF!</definedName>
    <definedName name="_sy2" localSheetId="1">#REF!</definedName>
    <definedName name="_sy2">#REF!</definedName>
    <definedName name="_sy20" localSheetId="0">#REF!</definedName>
    <definedName name="_sy20" localSheetId="1">#REF!</definedName>
    <definedName name="_sy20">#REF!</definedName>
    <definedName name="_sy21" localSheetId="0">#REF!</definedName>
    <definedName name="_sy21" localSheetId="1">#REF!</definedName>
    <definedName name="_sy21">#REF!</definedName>
    <definedName name="_sy22" localSheetId="0">#REF!</definedName>
    <definedName name="_sy22" localSheetId="1">#REF!</definedName>
    <definedName name="_sy22">#REF!</definedName>
    <definedName name="_sy23" localSheetId="0">#REF!</definedName>
    <definedName name="_sy23" localSheetId="1">#REF!</definedName>
    <definedName name="_sy23">#REF!</definedName>
    <definedName name="_sy24" localSheetId="0">#REF!</definedName>
    <definedName name="_sy24" localSheetId="1">#REF!</definedName>
    <definedName name="_sy24">#REF!</definedName>
    <definedName name="_sy3" localSheetId="0">#REF!</definedName>
    <definedName name="_sy3" localSheetId="1">#REF!</definedName>
    <definedName name="_sy3">#REF!</definedName>
    <definedName name="_sy4" localSheetId="0">#REF!</definedName>
    <definedName name="_sy4" localSheetId="1">#REF!</definedName>
    <definedName name="_sy4">#REF!</definedName>
    <definedName name="_sy5" localSheetId="0">#REF!</definedName>
    <definedName name="_sy5" localSheetId="1">#REF!</definedName>
    <definedName name="_sy5">#REF!</definedName>
    <definedName name="_sy6" localSheetId="0">#REF!</definedName>
    <definedName name="_sy6" localSheetId="1">#REF!</definedName>
    <definedName name="_sy6">#REF!</definedName>
    <definedName name="_sy67">'[12]APP Systems'!$H$49</definedName>
    <definedName name="_sy7" localSheetId="0">#REF!</definedName>
    <definedName name="_sy7" localSheetId="1">#REF!</definedName>
    <definedName name="_sy7">#REF!</definedName>
    <definedName name="_sy8" localSheetId="0">#REF!</definedName>
    <definedName name="_sy8" localSheetId="1">#REF!</definedName>
    <definedName name="_sy8">#REF!</definedName>
    <definedName name="_sy9" localSheetId="0">#REF!</definedName>
    <definedName name="_sy9" localSheetId="1">#REF!</definedName>
    <definedName name="_sy9">#REF!</definedName>
    <definedName name="_TAX1" localSheetId="0">#REF!</definedName>
    <definedName name="_TAX1" localSheetId="1">#REF!</definedName>
    <definedName name="_TAX1">#REF!</definedName>
    <definedName name="_TAX2" localSheetId="0">#REF!</definedName>
    <definedName name="_TAX2" localSheetId="1">#REF!</definedName>
    <definedName name="_TAX2">#REF!</definedName>
    <definedName name="_TAX3" localSheetId="0">#REF!</definedName>
    <definedName name="_TAX3" localSheetId="1">#REF!</definedName>
    <definedName name="_TAX3">#REF!</definedName>
    <definedName name="_л4604" localSheetId="0">[17]киев!#REF!</definedName>
    <definedName name="_л4604" localSheetId="1">[153]киев!#REF!</definedName>
    <definedName name="_л4604">[18]киев!#REF!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'[19]Продажи реальные и прогноз 20 л'!$E$47</definedName>
    <definedName name="AccessDatabase" hidden="1">"C:\Мои документы\НоваяОборотка.mdb"</definedName>
    <definedName name="ActualPE" localSheetId="0">'[20]Dairy Precedents'!#REF!</definedName>
    <definedName name="ActualPE" localSheetId="1">'[20]Dairy Precedents'!#REF!</definedName>
    <definedName name="ActualPE">'[20]Dairy Precedents'!#REF!</definedName>
    <definedName name="advertaxrate" localSheetId="0">[21]Справочно!#REF!</definedName>
    <definedName name="advertaxrate" localSheetId="1">[21]Справочно!#REF!</definedName>
    <definedName name="advertaxrate">[21]Справочно!#REF!</definedName>
    <definedName name="al">'[22]0_33'!$E$43</definedName>
    <definedName name="AmoncostofSales">[21]Справочно!$B$18</definedName>
    <definedName name="AmonGA">[21]Справочно!$B$20</definedName>
    <definedName name="AmonLeasedEquip">[21]Справочно!$B$21</definedName>
    <definedName name="AmonSD">[21]Справочно!$B$19</definedName>
    <definedName name="AN" localSheetId="0">[7]!AN</definedName>
    <definedName name="AN" localSheetId="1">[7]!AN</definedName>
    <definedName name="AN">[8]!AN</definedName>
    <definedName name="ANLAGE_III">[23]Anlagevermögen!$A$1:$Z$29</definedName>
    <definedName name="anscount" hidden="1">1</definedName>
    <definedName name="arpu" localSheetId="0">'[24]Input-Moscow'!#REF!</definedName>
    <definedName name="arpu" localSheetId="1">'[24]Input-Moscow'!#REF!</definedName>
    <definedName name="arpu">'[24]Input-Moscow'!#REF!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'[25]продажи (н)'!$B$2</definedName>
    <definedName name="B_FIO" localSheetId="0">[26]Титульный!$F$32</definedName>
    <definedName name="B_FIO" localSheetId="1">[26]Титульный!$F$32</definedName>
    <definedName name="B_FIO">[27]Титульный!$F$32</definedName>
    <definedName name="B_POST" localSheetId="0">[26]Титульный!$F$33</definedName>
    <definedName name="B_POST" localSheetId="1">[26]Титульный!$F$33</definedName>
    <definedName name="B_POST">[27]Титульный!$F$33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'[28]Баланс передача'!$F$13:$O$96</definedName>
    <definedName name="BAL_PR_CALC_AREA">'[28]Баланс производство'!$F$14:$GO$97</definedName>
    <definedName name="balance" localSheetId="0">[29]!balance</definedName>
    <definedName name="balance" localSheetId="1">[29]!balance</definedName>
    <definedName name="balance">[29]!balance</definedName>
    <definedName name="BALEE_FLOAD" localSheetId="0">#REF!</definedName>
    <definedName name="BALEE_FLOAD" localSheetId="1">#REF!</definedName>
    <definedName name="BALEE_FLOAD">#REF!</definedName>
    <definedName name="BALM_FLOAD" localSheetId="0">#REF!</definedName>
    <definedName name="BALM_FLOAD" localSheetId="1">#REF!</definedName>
    <definedName name="BALM_FLOAD">#REF!</definedName>
    <definedName name="bb">'[19]Продажи реальные и прогноз 20 л'!$F$47</definedName>
    <definedName name="bl">'[22]0_33'!$F$43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0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0">#REF!</definedName>
    <definedName name="CC" localSheetId="1">#REF!</definedName>
    <definedName name="CC">#REF!</definedName>
    <definedName name="cd" localSheetId="0">[7]!cd</definedName>
    <definedName name="cd" localSheetId="1">[7]!cd</definedName>
    <definedName name="cd">[8]!cd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'[24]Input-Moscow'!#REF!</definedName>
    <definedName name="chel_pen" localSheetId="1">'[24]Input-Moscow'!#REF!</definedName>
    <definedName name="chel_pen">'[24]Input-Moscow'!#REF!</definedName>
    <definedName name="client" localSheetId="0">#REF!</definedName>
    <definedName name="client" localSheetId="1">#REF!</definedName>
    <definedName name="client">#REF!</definedName>
    <definedName name="Coeff2">[30]Лист2!$C$12</definedName>
    <definedName name="Coeff3">[30]Лист2!$C$14</definedName>
    <definedName name="Coeff4">[30]Лист2!$C$16</definedName>
    <definedName name="Company">'[31]Macro Assumptions'!$A$1</definedName>
    <definedName name="CompOt" localSheetId="0">[7]!CompOt</definedName>
    <definedName name="CompOt" localSheetId="1">[7]!CompOt</definedName>
    <definedName name="CompOt">[8]!CompOt</definedName>
    <definedName name="CompOt2" localSheetId="0">[7]!CompOt2</definedName>
    <definedName name="CompOt2" localSheetId="1">[7]!CompOt2</definedName>
    <definedName name="CompOt2">[8]!CompOt2</definedName>
    <definedName name="CompRas" localSheetId="0">[7]!CompRas</definedName>
    <definedName name="CompRas" localSheetId="1">[7]!CompRas</definedName>
    <definedName name="CompRas">[8]!CompRas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[32]!Consol</definedName>
    <definedName name="Consol" localSheetId="1">[32]!Consol</definedName>
    <definedName name="Consol">[32]!Consol</definedName>
    <definedName name="CONTROL_OR_NOT" localSheetId="0">[33]TSheet!$Z$2:$Z$3</definedName>
    <definedName name="CONTROL_OR_NOT" localSheetId="1">[33]TSheet!$Z$2:$Z$3</definedName>
    <definedName name="CONTROL_OR_NOT">[34]TSheet!$Z$2:$Z$3</definedName>
    <definedName name="CONTROL_OR_NOT_2" localSheetId="0">[33]TSheet!$AA$2:$AA$4</definedName>
    <definedName name="CONTROL_OR_NOT_2" localSheetId="1">[33]TSheet!$AA$2:$AA$4</definedName>
    <definedName name="CONTROL_OR_NOT_2">[34]TSheet!$AA$2:$AA$4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 localSheetId="1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t" localSheetId="0">[7]!ct</definedName>
    <definedName name="ct" localSheetId="1">[7]!ct</definedName>
    <definedName name="ct">[8]!ct</definedName>
    <definedName name="cur">'[6]#ССЫЛКА'!$K$2</definedName>
    <definedName name="Currency" localSheetId="0">[36]Output!#REF!</definedName>
    <definedName name="Currency" localSheetId="1">[36]Output!#REF!</definedName>
    <definedName name="Currency">[36]Output!#REF!</definedName>
    <definedName name="cyp">'[37]FS-97'!$BA$90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0">#REF!</definedName>
    <definedName name="DATA" localSheetId="1">#REF!</definedName>
    <definedName name="DATA">#REF!</definedName>
    <definedName name="DATE" localSheetId="0">#REF!</definedName>
    <definedName name="DATE" localSheetId="1">#REF!</definedName>
    <definedName name="DATE">#REF!</definedName>
    <definedName name="date_displ" localSheetId="0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'[38]2003'!#REF!</definedName>
    <definedName name="dd" localSheetId="1">'[38]2003'!#REF!</definedName>
    <definedName name="dd">'[38]2003'!#REF!</definedName>
    <definedName name="ddd" localSheetId="0">#REF!</definedName>
    <definedName name="ddd" localSheetId="1">[154]ПРОГНОЗ_1!#REF!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[39]TSheet!$Q$2:$Q$4</definedName>
    <definedName name="DIMENSION_TYPE" localSheetId="1">[155]TSheet!$Q$2:$Q$4</definedName>
    <definedName name="DIMENSION_TYPE">[40]TSheet!$Q$2:$Q$4</definedName>
    <definedName name="DOLL" localSheetId="0">#REF!</definedName>
    <definedName name="DOLL" localSheetId="1">#REF!</definedName>
    <definedName name="DOLL">#REF!</definedName>
    <definedName name="Dollar">'[41]на 2000 год'!$G$2</definedName>
    <definedName name="Down_range" localSheetId="0">#REF!</definedName>
    <definedName name="Down_range" localSheetId="1">#REF!</definedName>
    <definedName name="Down_range">#REF!</definedName>
    <definedName name="DP" localSheetId="0">[42]Титульный!$F$1</definedName>
    <definedName name="DP" localSheetId="1">[42]Титульный!$F$1</definedName>
    <definedName name="DP">[43]Титульный!$F$1</definedName>
    <definedName name="DP_Begin" localSheetId="0">[33]Титульный!$F$27</definedName>
    <definedName name="DP_Begin" localSheetId="1">[33]Титульный!$F$27</definedName>
    <definedName name="DP_Begin">[34]Титульный!$F$27</definedName>
    <definedName name="DP_Period" localSheetId="0">[33]Титульный!$F$28</definedName>
    <definedName name="DP_Period" localSheetId="1">[33]Титульный!$F$28</definedName>
    <definedName name="DP_Period">[34]Титульный!$F$28</definedName>
    <definedName name="draft" localSheetId="0">#REF!</definedName>
    <definedName name="draft" localSheetId="1">#REF!</definedName>
    <definedName name="draft">#REF!</definedName>
    <definedName name="DRANGE_1" localSheetId="0">#REF!</definedName>
    <definedName name="DRANGE_1" localSheetId="1">#REF!</definedName>
    <definedName name="DRANGE_1">#REF!</definedName>
    <definedName name="DRANGE_2" localSheetId="0">#REF!</definedName>
    <definedName name="DRANGE_2" localSheetId="1">#REF!</definedName>
    <definedName name="DRANGE_2">#REF!</definedName>
    <definedName name="dsragh" localSheetId="0">[7]!dsragh</definedName>
    <definedName name="dsragh" localSheetId="1">[7]!dsragh</definedName>
    <definedName name="dsragh">[8]!dsragh</definedName>
    <definedName name="dt20kt10" localSheetId="0">#REF!</definedName>
    <definedName name="dt20kt10" localSheetId="1">#REF!</definedName>
    <definedName name="dt20kt10">#REF!</definedName>
    <definedName name="DURATION" localSheetId="0">[26]Титульный!$F$25</definedName>
    <definedName name="DURATION" localSheetId="1">[26]Титульный!$F$25</definedName>
    <definedName name="DURATION">[27]Титульный!$F$25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[44]Настройка!$A$5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[45]Anlagevermögen!$A$1:$Z$29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[7]!ew</definedName>
    <definedName name="ew" localSheetId="1">[7]!ew</definedName>
    <definedName name="ew">[8]!ew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 localSheetId="0">[46]TSheet!$Q$1:$Q$10</definedName>
    <definedName name="EXP_LIST" localSheetId="1">[46]TSheet!$Q$1:$Q$10</definedName>
    <definedName name="EXP_LIST">[47]TSheet!$Q$1:$Q$10</definedName>
    <definedName name="EXTPR" localSheetId="0">#REF!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 localSheetId="0">[7]!fbgffnjfgg</definedName>
    <definedName name="fbgffnjfgg" localSheetId="1">[7]!fbgffnjfgg</definedName>
    <definedName name="fbgffnjfgg">[8]!fbgffnjfgg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0">#REF!</definedName>
    <definedName name="fff" localSheetId="1">#REF!</definedName>
    <definedName name="fff">#REF!</definedName>
    <definedName name="fffff" localSheetId="0">'[48]Гр5(о)'!#REF!</definedName>
    <definedName name="fffff" localSheetId="1">'[156]Гр5(о)'!#REF!</definedName>
    <definedName name="fffff">'[49]Гр5(о)'!#REF!</definedName>
    <definedName name="fg" localSheetId="0">[7]!fg</definedName>
    <definedName name="fg" localSheetId="1">[7]!fg</definedName>
    <definedName name="fg">[8]!fg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[33]TSheet!$C$2</definedName>
    <definedName name="FORMCODE" localSheetId="1">[33]TSheet!$C$2</definedName>
    <definedName name="FORMCODE">[34]TSheet!$C$2</definedName>
    <definedName name="FORMID" localSheetId="0">[50]TSheet!$B$1</definedName>
    <definedName name="FORMID" localSheetId="1">[50]TSheet!$B$1</definedName>
    <definedName name="FORMID">[51]TSheet!$B$1</definedName>
    <definedName name="FORMNAME" localSheetId="0">[33]TSheet!$C$3</definedName>
    <definedName name="FORMNAME" localSheetId="1">[33]TSheet!$C$3</definedName>
    <definedName name="FORMNAME">[34]TSheet!$C$3</definedName>
    <definedName name="FUEL_GROUP" localSheetId="0">[33]TSheet!$T$2:$T$7</definedName>
    <definedName name="FUEL_GROUP" localSheetId="1">[33]TSheet!$T$2:$T$7</definedName>
    <definedName name="FUEL_GROUP">[34]TSheet!$T$2:$T$7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[33]TSheet!$R$2:$R$8</definedName>
    <definedName name="GAS_GROUP" localSheetId="1">[33]TSheet!$R$2:$R$8</definedName>
    <definedName name="GAS_GROUP">[34]TSheet!$R$2:$R$8</definedName>
    <definedName name="gf">'[19]Продажи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[7]!gfg</definedName>
    <definedName name="gfg" localSheetId="1">[7]!gfg</definedName>
    <definedName name="gfg">[8]!gfg</definedName>
    <definedName name="ggf" localSheetId="0">'[6]Общие продажи'!#REF!</definedName>
    <definedName name="ggf" localSheetId="1">'[6]Общие продажи'!#REF!</definedName>
    <definedName name="ggf">'[6]Общие продажи'!#REF!</definedName>
    <definedName name="gggg" localSheetId="0">#REF!</definedName>
    <definedName name="gggg" localSheetId="1">#REF!</definedName>
    <definedName name="gggg">#REF!</definedName>
    <definedName name="gh" localSheetId="0">'[6]Общие продажи'!#REF!</definedName>
    <definedName name="gh" localSheetId="1">'[6]Общие продажи'!#REF!</definedName>
    <definedName name="gh">'[6]Общие продажи'!#REF!</definedName>
    <definedName name="ghhktyi" localSheetId="0">[7]!ghhktyi</definedName>
    <definedName name="ghhktyi" localSheetId="1">[7]!ghhktyi</definedName>
    <definedName name="ghhktyi">[8]!ghhktyi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[52]Титульный!$F$10</definedName>
    <definedName name="god" localSheetId="1">[52]Титульный!$F$10</definedName>
    <definedName name="god">[53]Титульный!$F$10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0">#REF!</definedName>
    <definedName name="GRANGE_12" localSheetId="1">#REF!</definedName>
    <definedName name="GRANGE_12">#REF!</definedName>
    <definedName name="GRANGE_13" localSheetId="0">#REF!</definedName>
    <definedName name="GRANGE_13" localSheetId="1">#REF!</definedName>
    <definedName name="GRANGE_13">#REF!</definedName>
    <definedName name="GRANGE_21" localSheetId="0">#REF!</definedName>
    <definedName name="GRANGE_21" localSheetId="1">#REF!</definedName>
    <definedName name="GRANGE_21">#REF!</definedName>
    <definedName name="GRANGE_22" localSheetId="0">#REF!</definedName>
    <definedName name="GRANGE_22" localSheetId="1">#REF!</definedName>
    <definedName name="GRANGE_22">#REF!</definedName>
    <definedName name="GRANGE_23" localSheetId="0">#REF!</definedName>
    <definedName name="GRANGE_23" localSheetId="1">#REF!</definedName>
    <definedName name="GRANGE_23">#REF!</definedName>
    <definedName name="grety5e" localSheetId="0">[7]!grety5e</definedName>
    <definedName name="grety5e" localSheetId="1">[7]!grety5e</definedName>
    <definedName name="grety5e">[8]!grety5e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[7]!hfte</definedName>
    <definedName name="hfte" localSheetId="1">[7]!hfte</definedName>
    <definedName name="hfte">[8]!hfte</definedName>
    <definedName name="hgkj">'[54]Продажи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'[11]BCS APP Slovakia'!$AF$6</definedName>
    <definedName name="hhjhjjkkjjk">'[11]BCS APP CR'!$D$24</definedName>
    <definedName name="hjg" localSheetId="0">#REF!</definedName>
    <definedName name="hjg" localSheetId="1">#REF!</definedName>
    <definedName name="hjg">#REF!</definedName>
    <definedName name="hjjkjklkl" localSheetId="0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[55]TSheet!$S$2:$S$22</definedName>
    <definedName name="i_list" localSheetId="1">[55]TSheet!$S$2:$S$22</definedName>
    <definedName name="i_list">[56]TSheet!$S$2:$S$22</definedName>
    <definedName name="I_LIST_1" localSheetId="0">[57]TSheet!$G$30:$G$34</definedName>
    <definedName name="I_LIST_1" localSheetId="1">[57]TSheet!$G$30:$G$34</definedName>
    <definedName name="I_LIST_1">[58]TSheet!$G$30:$G$34</definedName>
    <definedName name="I_LIST_3" localSheetId="0">[57]TSheet!$G$50:$G$61</definedName>
    <definedName name="I_LIST_3" localSheetId="1">[57]TSheet!$G$50:$G$61</definedName>
    <definedName name="I_LIST_3">[58]TSheet!$G$50:$G$61</definedName>
    <definedName name="I_LIST_4" localSheetId="0">[59]TSheet!$G$66:$G$74</definedName>
    <definedName name="I_LIST_4" localSheetId="1">[59]TSheet!$G$66:$G$74</definedName>
    <definedName name="I_LIST_4">[60]TSheet!$G$66:$G$74</definedName>
    <definedName name="ID" localSheetId="0">[33]Титульный!$A$1</definedName>
    <definedName name="ID" localSheetId="1">[33]Титульный!$A$1</definedName>
    <definedName name="ID">[34]Титульный!$A$1</definedName>
    <definedName name="Industry" localSheetId="0">'[31]Dairy Precedents'!#REF!</definedName>
    <definedName name="Industry" localSheetId="1">'[31]Dairy Precedents'!#REF!</definedName>
    <definedName name="Industry">'[31]Dairy Precedents'!#REF!</definedName>
    <definedName name="INPUT_FIELDS_APPCZ">'[61]4 Fin &amp; Publ'!$B$8:$Z$11,'[61]4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[44]Настройка!$B$13</definedName>
    <definedName name="Interval1">[62]Настройка!$B$15</definedName>
    <definedName name="INTPR" localSheetId="0">#REF!</definedName>
    <definedName name="INTPR" localSheetId="1">#REF!</definedName>
    <definedName name="INTPR">#REF!</definedName>
    <definedName name="IS" localSheetId="0">#REF!</definedName>
    <definedName name="IS" localSheetId="1">#REF!</definedName>
    <definedName name="IS">#REF!</definedName>
    <definedName name="ISTFIN_LIST" localSheetId="0">[57]TSheet!$S$2:$S$12</definedName>
    <definedName name="ISTFIN_LIST" localSheetId="1">[57]TSheet!$S$2:$S$12</definedName>
    <definedName name="ISTFIN_LIST">[58]TSheet!$S$2:$S$12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'[63]Гр5(о)'!#REF!</definedName>
    <definedName name="jjjj" localSheetId="1">'[157]Гр5(о)'!#REF!</definedName>
    <definedName name="jjjj">'[64]Гр5(о)'!#REF!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[65]Лист1!$C$14</definedName>
    <definedName name="k_dz">'[66]К-ты'!$H$9</definedName>
    <definedName name="k_el">'[66]К-ты'!$I$9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'[19]Продажи реальные и прогноз 20 л'!$G$47</definedName>
    <definedName name="Kdr">'[66]К-ты'!$G$9</definedName>
    <definedName name="Kgaz">'[66]К-ты'!$D$9</definedName>
    <definedName name="khkhjkh" localSheetId="0">#REF!</definedName>
    <definedName name="khkhjkh" localSheetId="1">#REF!</definedName>
    <definedName name="khkhjkh">#REF!</definedName>
    <definedName name="kl">'[22]0_33'!$G$43</definedName>
    <definedName name="klk">'[11]BCS APP CR'!$G$24</definedName>
    <definedName name="Kmaz">'[66]К-ты'!$E$9</definedName>
    <definedName name="knkn.n." localSheetId="0">[7]!knkn.n.</definedName>
    <definedName name="knkn.n." localSheetId="1">[7]!knkn.n.</definedName>
    <definedName name="knkn.n.">[8]!knkn.n.</definedName>
    <definedName name="Kug">'[66]К-ты'!$F$9</definedName>
    <definedName name="kurg_pen" localSheetId="0">'[24]Input-Moscow'!#REF!</definedName>
    <definedName name="kurg_pen" localSheetId="1">'[24]Input-Moscow'!#REF!</definedName>
    <definedName name="kurg_pen">'[24]Input-Moscow'!#REF!</definedName>
    <definedName name="Language">[65]Лист1!$C$407</definedName>
    <definedName name="LocalNetDebt" localSheetId="0">'[20]Dairy Precedents'!#REF!</definedName>
    <definedName name="LocalNetDebt" localSheetId="1">'[20]Dairy Precedents'!#REF!</definedName>
    <definedName name="LocalNetDebt">'[20]Dairy Precedents'!#REF!</definedName>
    <definedName name="LocalNetIncome" localSheetId="0">'[20]Dairy Precedents'!#REF!</definedName>
    <definedName name="LocalNetIncome" localSheetId="1">'[20]Dairy Precedents'!#REF!</definedName>
    <definedName name="LocalNetIncome">'[20]Dairy Precedents'!#REF!</definedName>
    <definedName name="LocalSales" localSheetId="0">'[20]Dairy Precedents'!#REF!</definedName>
    <definedName name="LocalSales" localSheetId="1">'[20]Dairy Precedents'!#REF!</definedName>
    <definedName name="LocalSales">'[20]Dairy Precedents'!#REF!</definedName>
    <definedName name="Ltitle" localSheetId="0">#REF!</definedName>
    <definedName name="Ltitle" localSheetId="1">#REF!</definedName>
    <definedName name="Ltitle">#REF!</definedName>
    <definedName name="m">[67]Anlagevermögen!$A$1:$Z$29</definedName>
    <definedName name="m_PERIOD_NAME" hidden="1">[68]XLR_NoRangeSheet!$C$6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[33]TSheet!$X$2:$X$3</definedName>
    <definedName name="MET_GROUP" localSheetId="1">[33]TSheet!$X$2:$X$3</definedName>
    <definedName name="MET_GROUP">[34]TSheet!$X$2:$X$3</definedName>
    <definedName name="mi_re_end01">[35]УрРасч!$H$31,[35]УрРасч!$H$29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'[28]Список организаций'!$I$11</definedName>
    <definedName name="MO_LIST_2" localSheetId="0">[69]REESTR_MO!$B$2</definedName>
    <definedName name="MO_LIST_2" localSheetId="1">[69]REESTR_MO!$B$2</definedName>
    <definedName name="MO_LIST_2">[70]REESTR_MO!$B$2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[33]Титульный!$F$24</definedName>
    <definedName name="MONTH_PERIOD" localSheetId="1">[33]Титульный!$F$24</definedName>
    <definedName name="MONTH_PERIOD">[34]Титульный!$F$24</definedName>
    <definedName name="MP" localSheetId="0">#REF!</definedName>
    <definedName name="MP" localSheetId="1">#REF!</definedName>
    <definedName name="MP">#REF!</definedName>
    <definedName name="MR" localSheetId="0">#REF!</definedName>
    <definedName name="MR" localSheetId="1">#REF!</definedName>
    <definedName name="MR">#REF!</definedName>
    <definedName name="MR_LIST" localSheetId="0">[69]REESTR_MO!$D$2</definedName>
    <definedName name="MR_LIST" localSheetId="1">[69]REESTR_MO!$D$2</definedName>
    <definedName name="MR_LIST">[70]REESTR_MO!$D$2</definedName>
    <definedName name="Mth_Count_0" localSheetId="0">[33]TSheet!$J$3</definedName>
    <definedName name="Mth_Count_0" localSheetId="1">[33]TSheet!$J$3</definedName>
    <definedName name="Mth_Count_0">[34]TSheet!$J$3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[65]Лист1!$C$408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[7]!nfyz</definedName>
    <definedName name="nfyz" localSheetId="1">[7]!nfyz</definedName>
    <definedName name="nfyz">[8]!nfyz</definedName>
    <definedName name="nhj">[71]PL!$A$36:$D$47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0">#REF!</definedName>
    <definedName name="NOM" localSheetId="1">#REF!</definedName>
    <definedName name="NOM">#REF!</definedName>
    <definedName name="NONPR" localSheetId="0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[72]к2!#REF!</definedName>
    <definedName name="norm_NTM_apple_appleGal" localSheetId="1">[72]к2!#REF!</definedName>
    <definedName name="norm_NTM_apple_appleGal">[72]к2!#REF!</definedName>
    <definedName name="norm_NTM_apple_aroma" localSheetId="0">[72]к2!#REF!</definedName>
    <definedName name="norm_NTM_apple_aroma" localSheetId="1">[72]к2!#REF!</definedName>
    <definedName name="norm_NTM_apple_aroma">[72]к2!#REF!</definedName>
    <definedName name="norm_NTM_grapefruit_buzina" localSheetId="0">[72]к2!#REF!</definedName>
    <definedName name="norm_NTM_grapefruit_buzina" localSheetId="1">[72]к2!#REF!</definedName>
    <definedName name="norm_NTM_grapefruit_buzina">[72]к2!#REF!</definedName>
    <definedName name="norm_NTM_grapefruit_citricacid" localSheetId="0">[72]к2!#REF!</definedName>
    <definedName name="norm_NTM_grapefruit_citricacid" localSheetId="1">[72]к2!#REF!</definedName>
    <definedName name="norm_NTM_grapefruit_citricacid">[72]к2!#REF!</definedName>
    <definedName name="norm_NTM_grapefruit_r4573" localSheetId="0">[72]к2!#REF!</definedName>
    <definedName name="norm_NTM_grapefruit_r4573" localSheetId="1">[72]к2!#REF!</definedName>
    <definedName name="norm_NTM_grapefruit_r4573">[72]к2!#REF!</definedName>
    <definedName name="norm_NTM_grapefruit_sugar" localSheetId="0">[72]к2!#REF!</definedName>
    <definedName name="norm_NTM_grapefruit_sugar" localSheetId="1">[72]к2!#REF!</definedName>
    <definedName name="norm_NTM_grapefruit_sugar">[72]к2!#REF!</definedName>
    <definedName name="norm_NTM_grapefruit_w4548" localSheetId="0">[72]к2!#REF!</definedName>
    <definedName name="norm_NTM_grapefruit_w4548" localSheetId="1">[72]к2!#REF!</definedName>
    <definedName name="norm_NTM_grapefruit_w4548">[72]к2!#REF!</definedName>
    <definedName name="norm_NTM_multivit_citricacid" localSheetId="0">[72]к2!#REF!</definedName>
    <definedName name="norm_NTM_multivit_citricacid" localSheetId="1">[72]к2!#REF!</definedName>
    <definedName name="norm_NTM_multivit_citricacid">[72]к2!#REF!</definedName>
    <definedName name="norm_NTM_multivit_mult8553" localSheetId="0">[72]к2!#REF!</definedName>
    <definedName name="norm_NTM_multivit_mult8553" localSheetId="1">[72]к2!#REF!</definedName>
    <definedName name="norm_NTM_multivit_mult8553">[72]к2!#REF!</definedName>
    <definedName name="norm_NTM_multivit_sugar" localSheetId="0">[72]к2!#REF!</definedName>
    <definedName name="norm_NTM_multivit_sugar" localSheetId="1">[72]к2!#REF!</definedName>
    <definedName name="norm_NTM_multivit_sugar">[72]к2!#REF!</definedName>
    <definedName name="norm_NTM_multivit_vitmix" localSheetId="0">[72]к2!#REF!</definedName>
    <definedName name="norm_NTM_multivit_vitmix" localSheetId="1">[72]к2!#REF!</definedName>
    <definedName name="norm_NTM_multivit_vitmix">[72]к2!#REF!</definedName>
    <definedName name="norm_NTM_orange_citricacid" localSheetId="0">[72]к2!#REF!</definedName>
    <definedName name="norm_NTM_orange_citricacid" localSheetId="1">[72]к2!#REF!</definedName>
    <definedName name="norm_NTM_orange_citricacid">[72]к2!#REF!</definedName>
    <definedName name="norm_NTM_orange_pulp" localSheetId="0">[72]к2!#REF!</definedName>
    <definedName name="norm_NTM_orange_pulp" localSheetId="1">[72]к2!#REF!</definedName>
    <definedName name="norm_NTM_orange_pulp">[72]к2!#REF!</definedName>
    <definedName name="norm_NTM_orange_sugar" localSheetId="0">[72]к2!#REF!</definedName>
    <definedName name="norm_NTM_orange_sugar" localSheetId="1">[72]к2!#REF!</definedName>
    <definedName name="norm_NTM_orange_sugar">[72]к2!#REF!</definedName>
    <definedName name="norm_NTM_orangeapricotnectar_orangeapricot8555" localSheetId="0">[72]к2!#REF!</definedName>
    <definedName name="norm_NTM_orangeapricotnectar_orangeapricot8555" localSheetId="1">[72]к2!#REF!</definedName>
    <definedName name="norm_NTM_orangeapricotnectar_orangeapricot8555">[72]к2!#REF!</definedName>
    <definedName name="norm_NTM_orangemango_3503" localSheetId="0">[72]к2!#REF!</definedName>
    <definedName name="norm_NTM_orangemango_3503" localSheetId="1">[72]к2!#REF!</definedName>
    <definedName name="norm_NTM_orangemango_3503">[72]к2!#REF!</definedName>
    <definedName name="norm_NTM_orangemango_citricacid" localSheetId="0">[72]к2!#REF!</definedName>
    <definedName name="norm_NTM_orangemango_citricacid" localSheetId="1">[72]к2!#REF!</definedName>
    <definedName name="norm_NTM_orangemango_citricacid">[72]к2!#REF!</definedName>
    <definedName name="norm_NTM_orangemango_mango8661" localSheetId="0">[72]к2!#REF!</definedName>
    <definedName name="norm_NTM_orangemango_mango8661" localSheetId="1">[72]к2!#REF!</definedName>
    <definedName name="norm_NTM_orangemango_mango8661">[72]к2!#REF!</definedName>
    <definedName name="norm_NTM_orangemango_sugar" localSheetId="0">[72]к2!#REF!</definedName>
    <definedName name="norm_NTM_orangemango_sugar" localSheetId="1">[72]к2!#REF!</definedName>
    <definedName name="norm_NTM_orangemango_sugar">[72]к2!#REF!</definedName>
    <definedName name="norm_NTM_pineapple_citricacid" localSheetId="0">[72]к2!#REF!</definedName>
    <definedName name="norm_NTM_pineapple_citricacid" localSheetId="1">[72]к2!#REF!</definedName>
    <definedName name="norm_NTM_pineapple_citricacid">[72]к2!#REF!</definedName>
    <definedName name="norm_NTM_pineapple_pineapple8518" localSheetId="0">[72]к2!#REF!</definedName>
    <definedName name="norm_NTM_pineapple_pineapple8518" localSheetId="1">[72]к2!#REF!</definedName>
    <definedName name="norm_NTM_pineapple_pineapple8518">[72]к2!#REF!</definedName>
    <definedName name="norm_NTM_pineapple_sugar" localSheetId="0">[72]к2!#REF!</definedName>
    <definedName name="norm_NTM_pineapple_sugar" localSheetId="1">[72]к2!#REF!</definedName>
    <definedName name="norm_NTM_pineapple_sugar">[72]к2!#REF!</definedName>
    <definedName name="norm_NTM_tomato_salt" localSheetId="0">[72]к2!#REF!</definedName>
    <definedName name="norm_NTM_tomato_salt" localSheetId="1">[72]к2!#REF!</definedName>
    <definedName name="norm_NTM_tomato_salt">[72]к2!#REF!</definedName>
    <definedName name="norm_NTM_tomato_tomato25bx" localSheetId="0">[72]к2!#REF!</definedName>
    <definedName name="norm_NTM_tomato_tomato25bx" localSheetId="1">[72]к2!#REF!</definedName>
    <definedName name="norm_NTM_tomato_tomato25bx">[72]к2!#REF!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[72]к2!#REF!</definedName>
    <definedName name="normNTM_orange_orangecargill" localSheetId="1">[72]к2!#REF!</definedName>
    <definedName name="normNTM_orange_orangecargill">[72]к2!#REF!</definedName>
    <definedName name="NSRF" localSheetId="0">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0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[73]Титульный!$F$17</definedName>
    <definedName name="org" localSheetId="1">[73]Титульный!$F$17</definedName>
    <definedName name="org">[74]Титульный!$F$17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0">[75]Титульный!#REF!</definedName>
    <definedName name="P_TYPE" localSheetId="1">[75]Титульный!#REF!</definedName>
    <definedName name="P_TYPE">[75]Титульный!#REF!</definedName>
    <definedName name="P_TYPE_GROUP">[75]TSheet!$W$2:$W$6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[76]Лист1!$E$15:$I$16,[76]Лист1!$E$18:$I$20,[76]Лист1!$E$23:$I$23,[76]Лист1!$E$26:$I$26,[76]Лист1!$E$29:$I$29,[76]Лист1!$E$32:$I$32,[76]Лист1!$E$35:$I$35,[76]Лист1!$B$34,[76]Лист1!$B$37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'[77]8РЭК'!$B$52:$B$57,'[77]8РЭК'!$B$61:$B$66,'[77]8РЭК'!$B$69:$B$74,'[77]8РЭК'!$B$77:$B$82,'[77]8РЭК'!$B$85:$B$90,'[77]8РЭК'!$B$93:$B$98,'[77]8РЭК'!$B$101:$B$106,'[77]8РЭК'!$B$109:$B$114,'[77]8РЭК'!$B$117:$B$122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'[20]Dairy Precedents'!#REF!</definedName>
    <definedName name="PercentageBought" localSheetId="1">'[20]Dairy Precedents'!#REF!</definedName>
    <definedName name="PercentageBought">'[20]Dairy Precedents'!#REF!</definedName>
    <definedName name="Period_name_0" localSheetId="0">[33]TSheet!$G$3</definedName>
    <definedName name="Period_name_0" localSheetId="1">[33]TSheet!$G$3</definedName>
    <definedName name="Period_name_0">[34]TSheet!$G$3</definedName>
    <definedName name="Period_name_1">[75]TSheet!$G$4</definedName>
    <definedName name="Period_name_2">[75]TSheet!$G$5</definedName>
    <definedName name="Period02" localSheetId="0">[78]Настройка!#REF!</definedName>
    <definedName name="Period02" localSheetId="1">[78]Настройка!#REF!</definedName>
    <definedName name="Period02">[78]Настройка!#REF!</definedName>
    <definedName name="Period1">[44]Настройка!$A$8</definedName>
    <definedName name="Period2">[44]Настройка!$A$11</definedName>
    <definedName name="Period3" localSheetId="0">[78]Настройка!#REF!</definedName>
    <definedName name="Period3" localSheetId="1">[78]Настройка!#REF!</definedName>
    <definedName name="Period3">[78]Настройка!#REF!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0">#REF!</definedName>
    <definedName name="PerWork" localSheetId="1">#REF!</definedName>
    <definedName name="PerWork">#REF!</definedName>
    <definedName name="PF" localSheetId="0">[33]Титульный!$F$18</definedName>
    <definedName name="PF" localSheetId="1">[33]Титульный!$F$18</definedName>
    <definedName name="PF">[34]Титульный!$F$18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'[20]P&amp;L'!#REF!</definedName>
    <definedName name="PL_Loss_Debt" localSheetId="1">'[20]P&amp;L'!#REF!</definedName>
    <definedName name="PL_Loss_Debt">'[20]P&amp;L'!#REF!</definedName>
    <definedName name="PL_Loss_Preferred" localSheetId="0">'[20]P&amp;L'!#REF!</definedName>
    <definedName name="PL_Loss_Preferred" localSheetId="1">'[20]P&amp;L'!#REF!</definedName>
    <definedName name="PL_Loss_Preferred">'[20]P&amp;L'!#REF!</definedName>
    <definedName name="PL_Rent" localSheetId="0">'[20]P&amp;L'!#REF!</definedName>
    <definedName name="PL_Rent" localSheetId="1">'[20]P&amp;L'!#REF!</definedName>
    <definedName name="PL_Rent">'[20]P&amp;L'!#REF!</definedName>
    <definedName name="Plug" localSheetId="0">#REF!</definedName>
    <definedName name="Plug" localSheetId="1">#REF!</definedName>
    <definedName name="Plug">#REF!</definedName>
    <definedName name="PM" localSheetId="0">#REF!</definedName>
    <definedName name="PM" localSheetId="1">#REF!</definedName>
    <definedName name="PM">#REF!</definedName>
    <definedName name="pp">'[12]APP Systems'!$F$49</definedName>
    <definedName name="pr">[79]Anlagevermögen!$A$1:$Z$29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 localSheetId="0">[73]Титульный!$F$11</definedName>
    <definedName name="production_type" localSheetId="1">[73]Титульный!$F$11</definedName>
    <definedName name="production_type">[74]Титульный!$F$11</definedName>
    <definedName name="PROP_GROUP" localSheetId="0">[33]TSheet!$V$2:$V$6</definedName>
    <definedName name="PROP_GROUP" localSheetId="1">[33]TSheet!$V$2:$V$6</definedName>
    <definedName name="PROP_GROUP">[34]TSheet!$V$2:$V$6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'[54]Продажи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[44]Настройка!$B$15</definedName>
    <definedName name="Rate01" localSheetId="0">[78]Настройка!#REF!</definedName>
    <definedName name="Rate01" localSheetId="1">[78]Настройка!#REF!</definedName>
    <definedName name="Rate01">[78]Настройка!#REF!</definedName>
    <definedName name="Rate02" localSheetId="0">[78]Настройка!#REF!</definedName>
    <definedName name="Rate02" localSheetId="1">[78]Настройка!#REF!</definedName>
    <definedName name="Rate02">[78]Настройка!#REF!</definedName>
    <definedName name="Rate03" localSheetId="0">[78]Настройка!#REF!</definedName>
    <definedName name="Rate03" localSheetId="1">[78]Настройка!#REF!</definedName>
    <definedName name="Rate03">[78]Настройка!#REF!</definedName>
    <definedName name="Rate04" localSheetId="0">[78]Настройка!#REF!</definedName>
    <definedName name="Rate04" localSheetId="1">[78]Настройка!#REF!</definedName>
    <definedName name="Rate04">[78]Настройка!#REF!</definedName>
    <definedName name="Rate05" localSheetId="0">[78]Настройка!#REF!</definedName>
    <definedName name="Rate05" localSheetId="1">[78]Настройка!#REF!</definedName>
    <definedName name="Rate05">[78]Настройка!#REF!</definedName>
    <definedName name="Rate06" localSheetId="0">[78]Настройка!#REF!</definedName>
    <definedName name="Rate06" localSheetId="1">[78]Настройка!#REF!</definedName>
    <definedName name="Rate06">[78]Настройка!#REF!</definedName>
    <definedName name="Rate1">[44]Настройка!$B$16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[80]Инфо!#REF!</definedName>
    <definedName name="rateJuice" localSheetId="1">[80]Инфо!#REF!</definedName>
    <definedName name="rateJuice">[80]Инфо!#REF!</definedName>
    <definedName name="rateKZTtoKGS">[81]Справочно!$C$13</definedName>
    <definedName name="rateKZTtoRUR">[82]Справочно!$C$14</definedName>
    <definedName name="rateMilk" localSheetId="0">[80]Инфо!#REF!</definedName>
    <definedName name="rateMilk" localSheetId="1">[80]Инфо!#REF!</definedName>
    <definedName name="rateMilk">[80]Инфо!#REF!</definedName>
    <definedName name="RD" localSheetId="0">#REF!</definedName>
    <definedName name="RD" localSheetId="1">#REF!</definedName>
    <definedName name="RD">#REF!</definedName>
    <definedName name="REGUL" localSheetId="0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[35]АКРасч!$A$1:$IV$5,[35]АКРасч!$A$7:$IV$22,[35]АКРасч!$A$24:$IV$41,[35]АКРасч!$A$43:$IV$54,[35]АКРасч!$A$55:$IV$56,[35]АКРасч!$A$58:$IV$71,[35]АКРасч!$A$72:$IV$98</definedName>
    <definedName name="rr" localSheetId="0">[7]!rr</definedName>
    <definedName name="rr" localSheetId="1">[7]!rr</definedName>
    <definedName name="rr">[8]!rr</definedName>
    <definedName name="rrr" localSheetId="0">#REF!</definedName>
    <definedName name="rrr" localSheetId="1">#REF!</definedName>
    <definedName name="rrr">#REF!</definedName>
    <definedName name="rrrr" localSheetId="0">#REF!</definedName>
    <definedName name="rrrr" localSheetId="1">#REF!</definedName>
    <definedName name="rrrr">#REF!</definedName>
    <definedName name="rrrrrr" localSheetId="0">#REF!</definedName>
    <definedName name="rrrrrr" localSheetId="1">#REF!</definedName>
    <definedName name="rrrrrr">#REF!</definedName>
    <definedName name="rrtget6" localSheetId="0">[7]!rrtget6</definedName>
    <definedName name="rrtget6" localSheetId="1">[7]!rrtget6</definedName>
    <definedName name="rrtget6">[8]!rrtget6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0">#REF!</definedName>
    <definedName name="S10_" localSheetId="1">#REF!</definedName>
    <definedName name="S10_">#REF!</definedName>
    <definedName name="S11_" localSheetId="0">#REF!</definedName>
    <definedName name="S11_" localSheetId="1">#REF!</definedName>
    <definedName name="S11_">#REF!</definedName>
    <definedName name="S12_" localSheetId="0">#REF!</definedName>
    <definedName name="S12_" localSheetId="1">#REF!</definedName>
    <definedName name="S12_">#REF!</definedName>
    <definedName name="S13_" localSheetId="0">#REF!</definedName>
    <definedName name="S13_" localSheetId="1">#REF!</definedName>
    <definedName name="S13_">#REF!</definedName>
    <definedName name="S14_" localSheetId="0">#REF!</definedName>
    <definedName name="S14_" localSheetId="1">#REF!</definedName>
    <definedName name="S14_">#REF!</definedName>
    <definedName name="S15_" localSheetId="0">#REF!</definedName>
    <definedName name="S15_" localSheetId="1">#REF!</definedName>
    <definedName name="S15_">#REF!</definedName>
    <definedName name="S16_" localSheetId="0">#REF!</definedName>
    <definedName name="S16_" localSheetId="1">#REF!</definedName>
    <definedName name="S16_">#REF!</definedName>
    <definedName name="S17_" localSheetId="0">#REF!</definedName>
    <definedName name="S17_" localSheetId="1">#REF!</definedName>
    <definedName name="S17_">#REF!</definedName>
    <definedName name="S18_" localSheetId="0">#REF!</definedName>
    <definedName name="S18_" localSheetId="1">#REF!</definedName>
    <definedName name="S18_">#REF!</definedName>
    <definedName name="S19_" localSheetId="0">#REF!</definedName>
    <definedName name="S19_" localSheetId="1">#REF!</definedName>
    <definedName name="S19_">#REF!</definedName>
    <definedName name="S2_" localSheetId="0">#REF!</definedName>
    <definedName name="S2_" localSheetId="1">#REF!</definedName>
    <definedName name="S2_">#REF!</definedName>
    <definedName name="S20_" localSheetId="0">#REF!</definedName>
    <definedName name="S20_" localSheetId="1">#REF!</definedName>
    <definedName name="S20_">#REF!</definedName>
    <definedName name="S3_" localSheetId="0">#REF!</definedName>
    <definedName name="S3_" localSheetId="1">#REF!</definedName>
    <definedName name="S3_">#REF!</definedName>
    <definedName name="S4_" localSheetId="0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0">#REF!</definedName>
    <definedName name="S5_" localSheetId="1">#REF!</definedName>
    <definedName name="S5_">#REF!</definedName>
    <definedName name="S6_" localSheetId="0">#REF!</definedName>
    <definedName name="S6_" localSheetId="1">#REF!</definedName>
    <definedName name="S6_">#REF!</definedName>
    <definedName name="S7_" localSheetId="0">#REF!</definedName>
    <definedName name="S7_" localSheetId="1">#REF!</definedName>
    <definedName name="S7_">#REF!</definedName>
    <definedName name="S8_" localSheetId="0">#REF!</definedName>
    <definedName name="S8_" localSheetId="1">#REF!</definedName>
    <definedName name="S8_">#REF!</definedName>
    <definedName name="S9_" localSheetId="0">#REF!</definedName>
    <definedName name="S9_" localSheetId="1">#REF!</definedName>
    <definedName name="S9_">#REF!</definedName>
    <definedName name="SALSUP" localSheetId="0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'[31]Macro Assumptions'!$D$60</definedName>
    <definedName name="sch" localSheetId="0">#REF!</definedName>
    <definedName name="sch" localSheetId="1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PER_PRT" localSheetId="0">[7]!P5_SCOPE_PER_PRT,[7]!P6_SCOPE_PER_PRT,[7]потери!P7_SCOPE_PER_PRT,[7]потери!P8_SCOPE_PER_PRT</definedName>
    <definedName name="SCOPE_PER_PRT" localSheetId="1">[7]!P5_SCOPE_PER_PRT,[7]!P6_SCOPE_PER_PRT,[7]потери!P7_SCOPE_PER_PRT,[7]потери!P8_SCOPE_PER_PRT</definedName>
    <definedName name="SCOPE_PER_PRT">[8]!P5_SCOPE_PER_PRT,[8]!P6_SCOPE_PER_PRT,[8]потери!P7_SCOPE_PER_PRT,[8]потери!P8_SCOPE_PER_PRT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[7]!P1_SCOPE_SV_PRT,[7]!P2_SCOPE_SV_PRT,[7]!P3_SCOPE_SV_PRT</definedName>
    <definedName name="SCOPE_SV_PRT" localSheetId="1">[7]!P1_SCOPE_SV_PRT,[7]!P2_SCOPE_SV_PRT,[7]!P3_SCOPE_SV_PRT</definedName>
    <definedName name="SCOPE_SV_PRT">[8]!P1_SCOPE_SV_PRT,[8]!P2_SCOPE_SV_PRT,[8]!P3_SCOPE_SV_PRT</definedName>
    <definedName name="SCOPE_VD" localSheetId="0">[69]TECHSHEET!$C$1:$C$10</definedName>
    <definedName name="SCOPE_VD" localSheetId="1">[69]TECHSHEET!$C$1:$C$10</definedName>
    <definedName name="SCOPE_VD">[70]TECHSHEET!$C$1:$C$10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0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0">#REF!</definedName>
    <definedName name="ST" localSheetId="1">#REF!</definedName>
    <definedName name="ST">#REF!</definedName>
    <definedName name="sy0">'[11]BCS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P15_T1_Protect,P16_T1_Protect,P17_T1_Protect,P18_T1_Protect,'Приложение 1'!P19_T1_Protect</definedName>
    <definedName name="T1_Protect" localSheetId="1">P15_T1_Protect,P16_T1_Protect,P17_T1_Protect,P18_T1_Protect,'приложение 2'!P19_T1_Protect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0">#REF!</definedName>
    <definedName name="T15?ItemComments" localSheetId="1">#REF!</definedName>
    <definedName name="T15?ItemComments">#REF!</definedName>
    <definedName name="T15?Items" localSheetId="0">#REF!</definedName>
    <definedName name="T15?Items" localSheetId="1">#REF!</definedName>
    <definedName name="T15?Items">#REF!</definedName>
    <definedName name="T15?Scope" localSheetId="0">#REF!</definedName>
    <definedName name="T15?Scope" localSheetId="1">#REF!</definedName>
    <definedName name="T15?Scope">#REF!</definedName>
    <definedName name="T15?ВРАС" localSheetId="0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0">#REF!</definedName>
    <definedName name="T21.3?Items" localSheetId="1">#REF!</definedName>
    <definedName name="T21.3?Items">#REF!</definedName>
    <definedName name="T21.3?Scope" localSheetId="0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0">#REF!,#REF!,#REF!,#REF!,#REF!,#REF!,#REF!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[42]Титульный!$F$22</definedName>
    <definedName name="TAR_METHOD" localSheetId="1">[42]Титульный!$F$22</definedName>
    <definedName name="TAR_METHOD">[43]Титульный!$F$22</definedName>
    <definedName name="TargetCompany" localSheetId="0">[36]Output!#REF!</definedName>
    <definedName name="TargetCompany" localSheetId="1">[36]Output!#REF!</definedName>
    <definedName name="TargetCompany">[36]Output!#REF!</definedName>
    <definedName name="TargetCompanyCurrency" localSheetId="0">[36]Output!#REF!</definedName>
    <definedName name="TargetCompanyCurrency" localSheetId="1">[36]Output!#REF!</definedName>
    <definedName name="TargetCompanyCurrency">[36]Output!#REF!</definedName>
    <definedName name="TargetCompanyExchangeRate" localSheetId="0">[36]Output!#REF!</definedName>
    <definedName name="TargetCompanyExchangeRate" localSheetId="1">[36]Output!#REF!</definedName>
    <definedName name="TargetCompanyExchangeRate">[36]Output!#REF!</definedName>
    <definedName name="TARIFF_CNG_DATE_1">[75]Титульный!$F$28</definedName>
    <definedName name="TARIFF_CNG_DATE_2">[75]Титульный!$F$29</definedName>
    <definedName name="TARIFF_CNG_DATE_3">[75]Титульный!$F$30</definedName>
    <definedName name="taxrate">[21]Справочно!$B$3</definedName>
    <definedName name="tcc_ns" localSheetId="0">'[24]Input-Moscow'!#REF!</definedName>
    <definedName name="tcc_ns" localSheetId="1">'[24]Input-Moscow'!#REF!</definedName>
    <definedName name="tcc_ns">'[24]Input-Moscow'!#REF!</definedName>
    <definedName name="tcc_pen" localSheetId="0">'[24]Input-Moscow'!#REF!</definedName>
    <definedName name="tcc_pen" localSheetId="1">'[24]Input-Moscow'!#REF!</definedName>
    <definedName name="tcc_pen">'[24]Input-Moscow'!#REF!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0">#REF!</definedName>
    <definedName name="TextRefCopy1" localSheetId="1">#REF!</definedName>
    <definedName name="TextRefCopy1">#REF!</definedName>
    <definedName name="TextRefCopy2" localSheetId="0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'[83]Огл. Графиков'!$B$2:$B$31</definedName>
    <definedName name="title" localSheetId="1">'[158]Огл. Графиков'!$B$2:$B$31</definedName>
    <definedName name="title">'[84]Огл. Графиков'!$B$2:$B$31</definedName>
    <definedName name="TitlesSubEntries">'[35]Проводки''02'!$A$3,'[35]Проводки''02'!$A$73,'[35]Проводки''02'!$A$93,'[35]Проводки''02'!$A$117,'[35]Проводки''02'!$A$138,'[35]Проводки''02'!$A$159,'[35]Проводки''02'!$A$179,'[35]Проводки''02'!$A$204,'[35]Проводки''02'!$A$231,'[35]Проводки''02'!$A$251,'[35]Проводки''02'!$A$271,'[35]Проводки''02'!$A$291,'[35]Проводки''02'!$A$310,'[35]Проводки''02'!$A$331,'[35]Проводки''02'!$A$351,'[35]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0">#REF!</definedName>
    <definedName name="titul_cur_org" localSheetId="1">#REF!</definedName>
    <definedName name="titul_cur_org">#REF!</definedName>
    <definedName name="titul_cur_rek" localSheetId="0">#REF!</definedName>
    <definedName name="titul_cur_rek" localSheetId="1">#REF!</definedName>
    <definedName name="titul_cur_rek">#REF!</definedName>
    <definedName name="titul_next" localSheetId="0">#REF!</definedName>
    <definedName name="titul_next" localSheetId="1">#REF!</definedName>
    <definedName name="titul_next">#REF!</definedName>
    <definedName name="titul_next_exp" localSheetId="0">#REF!</definedName>
    <definedName name="titul_next_exp" localSheetId="1">#REF!</definedName>
    <definedName name="titul_next_exp">#REF!</definedName>
    <definedName name="titul_next_org" localSheetId="0">#REF!</definedName>
    <definedName name="titul_next_org" localSheetId="1">#REF!</definedName>
    <definedName name="titul_next_org">#REF!</definedName>
    <definedName name="titul_pre" localSheetId="0">#REF!</definedName>
    <definedName name="titul_pre" localSheetId="1">#REF!</definedName>
    <definedName name="titul_pre">#REF!</definedName>
    <definedName name="titul_pre_org" localSheetId="0">#REF!</definedName>
    <definedName name="titul_pre_org" localSheetId="1">#REF!</definedName>
    <definedName name="titul_pre_org">#REF!</definedName>
    <definedName name="titul_pre_rek" localSheetId="0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[33]TSheet!$S$2:$S$7</definedName>
    <definedName name="TN_GROUP" localSheetId="1">[33]TSheet!$S$2:$S$7</definedName>
    <definedName name="TN_GROUP">[34]TSheet!$S$2:$S$7</definedName>
    <definedName name="tov" localSheetId="0">#REF!</definedName>
    <definedName name="tov" localSheetId="1">#REF!</definedName>
    <definedName name="tov">#REF!</definedName>
    <definedName name="TRAIN" localSheetId="0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[52]Титульный!$F$12</definedName>
    <definedName name="type_indicator" localSheetId="1">[52]Титульный!$F$12</definedName>
    <definedName name="type_indicator">[53]Титульный!$F$12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[7]!uka</definedName>
    <definedName name="uka" localSheetId="1">[7]!uka</definedName>
    <definedName name="uka">[8]!uka</definedName>
    <definedName name="Unit">[65]Лист1!$C$13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0">#REF!</definedName>
    <definedName name="UNUSE" localSheetId="1">#REF!</definedName>
    <definedName name="UNUSE">#REF!</definedName>
    <definedName name="upr" localSheetId="0">[7]!upr</definedName>
    <definedName name="upr" localSheetId="1">[7]!upr</definedName>
    <definedName name="upr">[8]!upr</definedName>
    <definedName name="Usage_pt">[85]Применение!$A$14:$A$181</definedName>
    <definedName name="Usage_qt">[85]Применение!$E$14:$E$181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0">#REF!</definedName>
    <definedName name="VAT" localSheetId="1">#REF!</definedName>
    <definedName name="VAT">#REF!</definedName>
    <definedName name="VDOC" localSheetId="0">#REF!</definedName>
    <definedName name="VDOC" localSheetId="1">#REF!</definedName>
    <definedName name="VDOC">#REF!</definedName>
    <definedName name="VERSION" localSheetId="0">[33]TSheet!$C$4</definedName>
    <definedName name="VERSION" localSheetId="1">[33]TSheet!$C$4</definedName>
    <definedName name="VERSION">[34]TSheet!$C$4</definedName>
    <definedName name="VID_TOPL" localSheetId="0">[69]TECHSHEET!$D$1:$D$7</definedName>
    <definedName name="VID_TOPL" localSheetId="1">[69]TECHSHEET!$D$1:$D$7</definedName>
    <definedName name="VID_TOPL">[70]TECHSHEET!$D$1:$D$7</definedName>
    <definedName name="VK_GROUP" localSheetId="0">[33]TSheet!$Q$2:$Q$20</definedName>
    <definedName name="VK_GROUP" localSheetId="1">[33]TSheet!$Q$2:$Q$20</definedName>
    <definedName name="VK_GROUP">[34]TSheet!$Q$2:$Q$20</definedName>
    <definedName name="VLT_GROUP" localSheetId="0">[33]TSheet!$U$2:$U$5</definedName>
    <definedName name="VLT_GROUP" localSheetId="1">[33]TSheet!$U$2:$U$5</definedName>
    <definedName name="VLT_GROUP">[34]TSheet!$U$2:$U$5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[86]TSheet!$T$2:$T$5</definedName>
    <definedName name="VV" localSheetId="0">[7]!VV</definedName>
    <definedName name="VV" localSheetId="1">[7]!VV</definedName>
    <definedName name="VV">[8]!VV</definedName>
    <definedName name="w" localSheetId="0">#REF!</definedName>
    <definedName name="w" localSheetId="1">#REF!</definedName>
    <definedName name="w">#REF!</definedName>
    <definedName name="W_GROUP" localSheetId="0">[33]SheetOrgReestr!$A$2:$A$147</definedName>
    <definedName name="W_GROUP" localSheetId="1">[33]SheetOrgReestr!$A$2:$A$147</definedName>
    <definedName name="W_GROUP">[34]SheetOrgReestr!$A$2:$A$147</definedName>
    <definedName name="W_TYPE" localSheetId="0">[39]TSheet!$O$2:$O$5</definedName>
    <definedName name="W_TYPE" localSheetId="1">[155]TSheet!$O$2:$O$5</definedName>
    <definedName name="W_TYPE">[40]TSheet!$O$2:$O$5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[20]Water!#REF!</definedName>
    <definedName name="WBD___Water_projections_home" localSheetId="1">[20]Water!#REF!</definedName>
    <definedName name="WBD___Water_projections_home">[20]Water!#REF!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0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[33]Титульный!$F$23</definedName>
    <definedName name="YEAR_PERIOD" localSheetId="1">[33]Титульный!$F$23</definedName>
    <definedName name="YEAR_PERIOD">[34]Титульный!$F$23</definedName>
    <definedName name="YearEnd" localSheetId="0">#REF!</definedName>
    <definedName name="YearEnd" localSheetId="1">#REF!</definedName>
    <definedName name="YearEnd">#REF!</definedName>
    <definedName name="YES_NO" localSheetId="0">[69]TECHSHEET!$B$1:$B$2</definedName>
    <definedName name="YES_NO" localSheetId="1">[69]TECHSHEET!$B$1:$B$2</definedName>
    <definedName name="YES_NO">[70]TECHSHEET!$B$1:$B$2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'[24]Input-Moscow'!#REF!</definedName>
    <definedName name="yust_ms" localSheetId="1">'[24]Input-Moscow'!#REF!</definedName>
    <definedName name="yust_ms">'[24]Input-Moscow'!#REF!</definedName>
    <definedName name="yust_ms2" localSheetId="0">'[24]Input-Moscow'!#REF!</definedName>
    <definedName name="yust_ms2" localSheetId="1">'[24]Input-Moscow'!#REF!</definedName>
    <definedName name="yust_ms2">'[24]Input-Moscow'!#REF!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[87]БДР!#REF!,[87]БДР!#REF!</definedName>
    <definedName name="Z_1FA0F3A0_9A3E_11D6_8FF0_00D0B7BABD9F_.wvu.Rows" localSheetId="1" hidden="1">[87]БДР!#REF!,[87]БДР!#REF!</definedName>
    <definedName name="Z_1FA0F3A0_9A3E_11D6_8FF0_00D0B7BABD9F_.wvu.Rows" hidden="1">[87]БДР!#REF!,[87]БДР!#REF!</definedName>
    <definedName name="Z_F9F3694A_8D99_11D6_96BF_00D0B7BD143A_.wvu.Rows" localSheetId="0" hidden="1">[87]БДР!#REF!,[87]БДР!#REF!</definedName>
    <definedName name="Z_F9F3694A_8D99_11D6_96BF_00D0B7BD143A_.wvu.Rows" localSheetId="1" hidden="1">[87]БДР!#REF!,[87]БДР!#REF!</definedName>
    <definedName name="Z_F9F3694A_8D99_11D6_96BF_00D0B7BD143A_.wvu.Rows" hidden="1">[87]БДР!#REF!,[87]БДР!#REF!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0">#REF!</definedName>
    <definedName name="а1" localSheetId="1">#REF!</definedName>
    <definedName name="а1">#REF!</definedName>
    <definedName name="а10000" localSheetId="0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0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 localSheetId="1">#REF!</definedName>
    <definedName name="ааа">'[88]Продажи реальные и прогноз 20 л'!$E$47</definedName>
    <definedName name="АААААААА" localSheetId="0">[7]!АААААААА</definedName>
    <definedName name="АААААААА" localSheetId="1">[7]!АААААААА</definedName>
    <definedName name="АААААААА">[8]!АААААААА</definedName>
    <definedName name="ав" localSheetId="0">[7]!ав</definedName>
    <definedName name="ав" localSheetId="1">[7]!ав</definedName>
    <definedName name="ав">[8]!ав</definedName>
    <definedName name="ава" localSheetId="0">#REF!</definedName>
    <definedName name="ава" localSheetId="1">#REF!</definedName>
    <definedName name="ава">#REF!</definedName>
    <definedName name="авг" localSheetId="0">#REF!</definedName>
    <definedName name="авг" localSheetId="1">#REF!</definedName>
    <definedName name="авг">#REF!</definedName>
    <definedName name="авг2" localSheetId="0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'[89]Отопление помещ'!$A$69:$A$77</definedName>
    <definedName name="альфа" localSheetId="1">'[89]Отопление помещ'!$A$69:$A$77</definedName>
    <definedName name="альфа">'[90]Отопление помещ'!$A$69:$A$77</definedName>
    <definedName name="аналБ">'[91]1пг02к03'!$B$75:$M$140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'[91]1пг02к03'!$B$2:$AC$73</definedName>
    <definedName name="анБ0203">'[91]02к03'!$B$75:$K$135</definedName>
    <definedName name="АнМ" localSheetId="0">'[92]Гр5(о)'!#REF!</definedName>
    <definedName name="АнМ" localSheetId="1">'[92]Гр5(о)'!#REF!</definedName>
    <definedName name="АнМ">'[92]Гр5(о)'!#REF!</definedName>
    <definedName name="анСеб0203">'[91]02к03'!$B$2:$AA$73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0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0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'[66]К-ты'!$D$9</definedName>
    <definedName name="АТП" localSheetId="0">#REF!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[7]!аяыпамыпмипи</definedName>
    <definedName name="аяыпамыпмипи" localSheetId="1">[7]!аяыпамыпмипи</definedName>
    <definedName name="аяыпамыпмипи">[8]!аяыпамыпмипи</definedName>
    <definedName name="Б" localSheetId="0">'[93]БСС-2'!#REF!</definedName>
    <definedName name="Б" localSheetId="1">'[93]БСС-2'!#REF!</definedName>
    <definedName name="Б">'[93]БСС-2'!#REF!</definedName>
    <definedName name="Б1">'[94]мар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'[95]мар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[7]!бб</definedName>
    <definedName name="бб" localSheetId="1">[7]!бб</definedName>
    <definedName name="бб">[8]!бб</definedName>
    <definedName name="БДР_3" localSheetId="0">[96]БДР!#REF!</definedName>
    <definedName name="БДР_3" localSheetId="1">[96]БДР!#REF!</definedName>
    <definedName name="БДР_3">[96]БДР!#REF!</definedName>
    <definedName name="БДР_4" localSheetId="0">[96]БДР!#REF!</definedName>
    <definedName name="БДР_4" localSheetId="1">[96]БДР!#REF!</definedName>
    <definedName name="БДР_4">[96]БДР!#REF!</definedName>
    <definedName name="БДР_5" localSheetId="0">[96]БДР!#REF!</definedName>
    <definedName name="БДР_5" localSheetId="1">[96]БДР!#REF!</definedName>
    <definedName name="БДР_5">[96]БДР!#REF!</definedName>
    <definedName name="БДР_6" localSheetId="0">[96]БДР!#REF!</definedName>
    <definedName name="БДР_6" localSheetId="1">[96]БДР!#REF!</definedName>
    <definedName name="БДР_6">[96]БДР!#REF!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0">#REF!</definedName>
    <definedName name="БК" localSheetId="1">#REF!</definedName>
    <definedName name="БК">#REF!</definedName>
    <definedName name="БОТ_1" localSheetId="0">#REF!</definedName>
    <definedName name="БОТ_1" localSheetId="1">#REF!</definedName>
    <definedName name="БОТ_1">#REF!</definedName>
    <definedName name="БОТ_3" localSheetId="0">#REF!</definedName>
    <definedName name="БОТ_3" localSheetId="1">#REF!</definedName>
    <definedName name="БОТ_3">#REF!</definedName>
    <definedName name="БР" localSheetId="0">#REF!</definedName>
    <definedName name="БР" localSheetId="1">#REF!</definedName>
    <definedName name="БР">#REF!</definedName>
    <definedName name="БРМ_2" localSheetId="0">#REF!</definedName>
    <definedName name="БРМ_2" localSheetId="1">#REF!</definedName>
    <definedName name="БРМ_2">#REF!</definedName>
    <definedName name="БСС_2" localSheetId="0">'[96]БСС-2'!#REF!</definedName>
    <definedName name="БСС_2" localSheetId="1">'[96]БСС-2'!#REF!</definedName>
    <definedName name="БСС_2">'[96]БСС-2'!#REF!</definedName>
    <definedName name="БСС_5" localSheetId="0">'[96]БСС-2'!#REF!</definedName>
    <definedName name="БСС_5" localSheetId="1">'[96]БСС-2'!#REF!</definedName>
    <definedName name="БСС_5">'[96]БСС-2'!#REF!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[7]!в23ё</definedName>
    <definedName name="в23ё" localSheetId="1">[7]!в23ё</definedName>
    <definedName name="в23ё">[8]!в23ё</definedName>
    <definedName name="ва" localSheetId="0">#REF!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[97]ПРОГНОЗ_1!#REF!</definedName>
    <definedName name="вв" localSheetId="1">[97]ПРОГНОЗ_1!#REF!</definedName>
    <definedName name="вв">[97]ПРОГНОЗ_1!#REF!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0">[98]БДР!#REF!</definedName>
    <definedName name="влд" localSheetId="1">[98]БДР!#REF!</definedName>
    <definedName name="влд">[98]БДР!#REF!</definedName>
    <definedName name="вм" localSheetId="0">[7]!вм</definedName>
    <definedName name="вм" localSheetId="1">[7]!вм</definedName>
    <definedName name="вм">[8]!вм</definedName>
    <definedName name="вмивртвр" localSheetId="0">[7]!вмивртвр</definedName>
    <definedName name="вмивртвр" localSheetId="1">[7]!вмивртвр</definedName>
    <definedName name="вмивртвр">[8]!вмивртвр</definedName>
    <definedName name="внереал_произв_08">[99]ДОП!$F$59</definedName>
    <definedName name="вода" localSheetId="1">#REF!</definedName>
    <definedName name="вода">#REF!</definedName>
    <definedName name="Возврат" localSheetId="0">[100]!Возврат</definedName>
    <definedName name="Возврат" localSheetId="1">[100]!Возврат</definedName>
    <definedName name="Возврат">[100]!Возврат</definedName>
    <definedName name="восемь" localSheetId="0">#REF!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[7]!вртт</definedName>
    <definedName name="вртт" localSheetId="1">[7]!вртт</definedName>
    <definedName name="вртт">[8]!вртт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0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'[83]Текущие цены'!#REF!</definedName>
    <definedName name="Вып_н_2003" localSheetId="1">'[158]Текущие цены'!#REF!</definedName>
    <definedName name="Вып_н_2003">'[84]Текущие цены'!#REF!</definedName>
    <definedName name="вып_н_2004" localSheetId="0">'[83]Текущие цены'!#REF!</definedName>
    <definedName name="вып_н_2004" localSheetId="1">'[158]Текущие цены'!#REF!</definedName>
    <definedName name="вып_н_2004">'[84]Текущие цены'!#REF!</definedName>
    <definedName name="Вып_ОФ_с_пц" localSheetId="0">[83]рабочий!$Y$202:$AP$224</definedName>
    <definedName name="Вып_ОФ_с_пц" localSheetId="1">[158]рабочий!$Y$202:$AP$224</definedName>
    <definedName name="Вып_ОФ_с_пц">[84]рабочий!$Y$202:$AP$224</definedName>
    <definedName name="Вып_оф_с_цпг" localSheetId="0">'[83]Текущие цены'!#REF!</definedName>
    <definedName name="Вып_оф_с_цпг" localSheetId="1">'[158]Текущие цены'!#REF!</definedName>
    <definedName name="Вып_оф_с_цпг">'[84]Текущие цены'!#REF!</definedName>
    <definedName name="Вып_с_новых_ОФ" localSheetId="0">[83]рабочий!$Y$277:$AP$299</definedName>
    <definedName name="Вып_с_новых_ОФ" localSheetId="1">[158]рабочий!$Y$277:$AP$299</definedName>
    <definedName name="Вып_с_новых_ОФ">[84]рабочий!$Y$277:$AP$299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[101]СписочнаяЧисленность!#REF!</definedName>
    <definedName name="г1" localSheetId="1">[101]СписочнаяЧисленность!#REF!</definedName>
    <definedName name="г1">[101]СписочнаяЧисленность!#REF!</definedName>
    <definedName name="г1_код" localSheetId="0">[101]СписочнаяЧисленность!#REF!</definedName>
    <definedName name="г1_код" localSheetId="1">[101]СписочнаяЧисленность!#REF!</definedName>
    <definedName name="г1_код">[101]СписочнаяЧисленность!#REF!</definedName>
    <definedName name="г1_наим" localSheetId="0">[101]СписочнаяЧисленность!#REF!</definedName>
    <definedName name="г1_наим" localSheetId="1">[101]СписочнаяЧисленность!#REF!</definedName>
    <definedName name="г1_наим">[101]СписочнаяЧисленность!#REF!</definedName>
    <definedName name="г1итог" localSheetId="0">[101]СписочнаяЧисленность!#REF!</definedName>
    <definedName name="г1итог" localSheetId="1">[101]СписочнаяЧисленность!#REF!</definedName>
    <definedName name="г1итог">[101]СписочнаяЧисленность!#REF!</definedName>
    <definedName name="г1итог_код" localSheetId="0">[101]СписочнаяЧисленность!#REF!</definedName>
    <definedName name="г1итог_код" localSheetId="1">[101]СписочнаяЧисленность!#REF!</definedName>
    <definedName name="г1итог_код">[101]СписочнаяЧисленность!#REF!</definedName>
    <definedName name="г2" localSheetId="0">[101]СписочнаяЧисленность!#REF!</definedName>
    <definedName name="г2" localSheetId="1">[101]СписочнаяЧисленность!#REF!</definedName>
    <definedName name="г2">[101]СписочнаяЧисленность!#REF!</definedName>
    <definedName name="г2_код" localSheetId="0">[101]СписочнаяЧисленность!#REF!</definedName>
    <definedName name="г2_код" localSheetId="1">[101]СписочнаяЧисленность!#REF!</definedName>
    <definedName name="г2_код">[101]СписочнаяЧисленность!#REF!</definedName>
    <definedName name="г2_наим" localSheetId="0">[101]СписочнаяЧисленность!#REF!</definedName>
    <definedName name="г2_наим" localSheetId="1">[101]СписочнаяЧисленность!#REF!</definedName>
    <definedName name="г2_наим">[101]СписочнаяЧисленность!#REF!</definedName>
    <definedName name="г2итог" localSheetId="0">[101]СписочнаяЧисленность!#REF!</definedName>
    <definedName name="г2итог" localSheetId="1">[101]СписочнаяЧисленность!#REF!</definedName>
    <definedName name="г2итог">[101]СписочнаяЧисленность!#REF!</definedName>
    <definedName name="г2итог_код" localSheetId="0">[101]СписочнаяЧисленность!#REF!</definedName>
    <definedName name="г2итог_код" localSheetId="1">[101]СписочнаяЧисленность!#REF!</definedName>
    <definedName name="г2итог_код">[101]СписочнаяЧисленность!#REF!</definedName>
    <definedName name="г3" localSheetId="0">[101]СписочнаяЧисленность!#REF!</definedName>
    <definedName name="г3" localSheetId="1">[101]СписочнаяЧисленность!#REF!</definedName>
    <definedName name="г3">[101]СписочнаяЧисленность!#REF!</definedName>
    <definedName name="г3_код" localSheetId="0">[101]СписочнаяЧисленность!#REF!</definedName>
    <definedName name="г3_код" localSheetId="1">[101]СписочнаяЧисленность!#REF!</definedName>
    <definedName name="г3_код">[101]СписочнаяЧисленность!#REF!</definedName>
    <definedName name="г3_наим" localSheetId="0">[101]СписочнаяЧисленность!#REF!</definedName>
    <definedName name="г3_наим" localSheetId="1">[101]СписочнаяЧисленность!#REF!</definedName>
    <definedName name="г3_наим">[101]СписочнаяЧисленность!#REF!</definedName>
    <definedName name="г3итог" localSheetId="0">[101]СписочнаяЧисленность!#REF!</definedName>
    <definedName name="г3итог" localSheetId="1">[101]СписочнаяЧисленность!#REF!</definedName>
    <definedName name="г3итог">[101]СписочнаяЧисленность!#REF!</definedName>
    <definedName name="г3итог_код" localSheetId="0">[101]СписочнаяЧисленность!#REF!</definedName>
    <definedName name="г3итог_код" localSheetId="1">[101]СписочнаяЧисленность!#REF!</definedName>
    <definedName name="г3итог_код">[101]СписочнаяЧисленность!#REF!</definedName>
    <definedName name="г4" localSheetId="0">[101]СписочнаяЧисленность!#REF!</definedName>
    <definedName name="г4" localSheetId="1">[101]СписочнаяЧисленность!#REF!</definedName>
    <definedName name="г4">[101]СписочнаяЧисленность!#REF!</definedName>
    <definedName name="г4_код" localSheetId="0">[101]СписочнаяЧисленность!#REF!</definedName>
    <definedName name="г4_код" localSheetId="1">[101]СписочнаяЧисленность!#REF!</definedName>
    <definedName name="г4_код">[101]СписочнаяЧисленность!#REF!</definedName>
    <definedName name="г4_наим" localSheetId="0">[101]СписочнаяЧисленность!#REF!</definedName>
    <definedName name="г4_наим" localSheetId="1">[101]СписочнаяЧисленность!#REF!</definedName>
    <definedName name="г4_наим">[101]СписочнаяЧисленность!#REF!</definedName>
    <definedName name="г4итог" localSheetId="0">[101]СписочнаяЧисленность!#REF!</definedName>
    <definedName name="г4итог" localSheetId="1">[101]СписочнаяЧисленность!#REF!</definedName>
    <definedName name="г4итог">[101]СписочнаяЧисленность!#REF!</definedName>
    <definedName name="г4итог_код" localSheetId="0">[101]СписочнаяЧисленность!#REF!</definedName>
    <definedName name="г4итог_код" localSheetId="1">[101]СписочнаяЧисленность!#REF!</definedName>
    <definedName name="г4итог_код">[101]СписочнаяЧисленность!#REF!</definedName>
    <definedName name="гггр" localSheetId="0">[7]!гггр</definedName>
    <definedName name="гггр" localSheetId="1">[7]!гггр</definedName>
    <definedName name="гггр">[8]!гггр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[7]!гнлзщ</definedName>
    <definedName name="гнлзщ" localSheetId="1">[7]!гнлзщ</definedName>
    <definedName name="гнлзщ">[8]!гнлзщ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[102]доп.!$A$12:$A$20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0">#REF!</definedName>
    <definedName name="ДВП" localSheetId="1">#REF!</definedName>
    <definedName name="ДВП">#REF!</definedName>
    <definedName name="двпБКХ" localSheetId="0">#REF!</definedName>
    <definedName name="двпБКХ" localSheetId="1">#REF!</definedName>
    <definedName name="двпБКХ">#REF!</definedName>
    <definedName name="двпсв" localSheetId="0">#REF!</definedName>
    <definedName name="двпсв" localSheetId="1">#REF!</definedName>
    <definedName name="двпсв">#REF!</definedName>
    <definedName name="двпЦКК" localSheetId="0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0">#REF!</definedName>
    <definedName name="дек" localSheetId="1">#REF!</definedName>
    <definedName name="дек">#REF!</definedName>
    <definedName name="дек2" localSheetId="0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[102]Ставки!$D$1:$D$2</definedName>
    <definedName name="Детализация">[103]Детализация!$H$5:$H$12,[103]Детализация!$H$15:$H$17,[103]Детализация!$H$20:$H$21,[103]Детализация!$H$24:$H$26,[103]Детализация!$H$30:$H$34,[103]Детализация!$H$36,[103]Детализация!$H$39:$H$40</definedName>
    <definedName name="Детализация_СБ">[103]Детализация!$H$4:$H$41</definedName>
    <definedName name="Дефл_ц_пред_год" localSheetId="0">'[83]Текущие цены'!$AT$36:$BK$58</definedName>
    <definedName name="Дефл_ц_пред_год" localSheetId="1">'[158]Текущие цены'!$AT$36:$BK$58</definedName>
    <definedName name="Дефл_ц_пред_год">'[84]Текущие цены'!$AT$36:$BK$58</definedName>
    <definedName name="Дефлятор_годовой" localSheetId="0">'[83]Текущие цены'!$Y$4:$AP$27</definedName>
    <definedName name="Дефлятор_годовой" localSheetId="1">'[158]Текущие цены'!$Y$4:$AP$27</definedName>
    <definedName name="Дефлятор_годовой">'[84]Текущие цены'!$Y$4:$AP$27</definedName>
    <definedName name="Дефлятор_цепной" localSheetId="0">'[83]Текущие цены'!$Y$36:$AP$58</definedName>
    <definedName name="Дефлятор_цепной" localSheetId="1">'[158]Текущие цены'!$Y$36:$AP$58</definedName>
    <definedName name="Дефлятор_цепной">'[84]Текущие цены'!$Y$36:$AP$58</definedName>
    <definedName name="дж" localSheetId="0">[7]!дж</definedName>
    <definedName name="дж" localSheetId="1">[7]!дж</definedName>
    <definedName name="дж">[8]!дж</definedName>
    <definedName name="ДиапазонЗащиты" localSheetId="0">#REF!,#REF!,#REF!,#REF!,[7]!P1_ДиапазонЗащиты,[7]!P2_ДиапазонЗащиты,[7]!P3_ДиапазонЗащиты,[7]!P4_ДиапазонЗащиты</definedName>
    <definedName name="ДиапазонЗащиты" localSheetId="1">#REF!,#REF!,#REF!,#REF!,[7]!P1_ДиапазонЗащиты,[7]!P2_ДиапазонЗащиты,[7]!P3_ДиапазонЗащиты,[7]!P4_ДиапазонЗащиты</definedName>
    <definedName name="ДиапазонЗащиты">#REF!,#REF!,#REF!,#REF!,[8]!P1_ДиапазонЗащиты,[8]!P2_ДиапазонЗащиты,[8]!P3_ДиапазонЗащиты,[8]!P4_ДиапазонЗащиты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[101]СписочнаяЧисленность!#REF!</definedName>
    <definedName name="дол" localSheetId="1">[101]СписочнаяЧисленность!#REF!</definedName>
    <definedName name="дол">[101]СписочнаяЧисленность!#REF!</definedName>
    <definedName name="дол_код" localSheetId="0">[101]СписочнаяЧисленность!#REF!</definedName>
    <definedName name="дол_код" localSheetId="1">[101]СписочнаяЧисленность!#REF!</definedName>
    <definedName name="дол_код">[101]СписочнаяЧисленность!#REF!</definedName>
    <definedName name="долитог" localSheetId="0">[101]СписочнаяЧисленность!#REF!</definedName>
    <definedName name="долитог" localSheetId="1">[101]СписочнаяЧисленность!#REF!</definedName>
    <definedName name="долитог">[101]СписочнаяЧисленность!#REF!</definedName>
    <definedName name="долитог_код" localSheetId="0">[101]СписочнаяЧисленность!#REF!</definedName>
    <definedName name="долитог_код" localSheetId="1">[101]СписочнаяЧисленность!#REF!</definedName>
    <definedName name="долитог_код">[101]СписочнаяЧисленность!#REF!</definedName>
    <definedName name="доля_продукции_Б_сут" localSheetId="0">'[104] накладные расходы'!#REF!</definedName>
    <definedName name="доля_продукции_Б_сут" localSheetId="1">'[104] накладные расходы'!#REF!</definedName>
    <definedName name="доля_продукции_Б_сут">'[104] накладные расходы'!#REF!</definedName>
    <definedName name="доля_соков" localSheetId="0">'[104] накладные расходы'!#REF!</definedName>
    <definedName name="доля_соков" localSheetId="1">'[104] накладные расходы'!#REF!</definedName>
    <definedName name="доля_соков">'[104] накладные расходы'!#REF!</definedName>
    <definedName name="доопатмо" localSheetId="0">[7]!доопатмо</definedName>
    <definedName name="доопатмо" localSheetId="1">[7]!доопатмо</definedName>
    <definedName name="доопатмо">[8]!доопатмо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[105]Temp_TOV!$A$3:$EO$122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[99]КОНСТАНТЫ!$B$2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[7]!жд</definedName>
    <definedName name="жд" localSheetId="1">[7]!жд</definedName>
    <definedName name="жд">[8]!жд</definedName>
    <definedName name="жж" localSheetId="0">#REF!</definedName>
    <definedName name="жж" localSheetId="1">#REF!</definedName>
    <definedName name="жж">#REF!</definedName>
    <definedName name="жжж3" localSheetId="0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0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0">'[106]БСС-2'!#REF!</definedName>
    <definedName name="записка" localSheetId="1">'[106]БСС-2'!#REF!</definedName>
    <definedName name="записка">'[106]БСС-2'!#REF!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'[103]Справочник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[99]ЗПрасчет!$E$6</definedName>
    <definedName name="зп_транспорт">[99]ЗПрасчет!$E$7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0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0">#REF!</definedName>
    <definedName name="и2" localSheetId="1">#REF!</definedName>
    <definedName name="и2">#REF!</definedName>
    <definedName name="и3" localSheetId="0">#REF!</definedName>
    <definedName name="и3" localSheetId="1">#REF!</definedName>
    <definedName name="и3">#REF!</definedName>
    <definedName name="и4" localSheetId="0">#REF!</definedName>
    <definedName name="и4" localSheetId="1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0">#REF!</definedName>
    <definedName name="Извлечение_ИМ" localSheetId="1">#REF!</definedName>
    <definedName name="Извлечение_ИМ">#REF!</definedName>
    <definedName name="_xlnm.Extract" localSheetId="0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 localSheetId="0">[7]!йй</definedName>
    <definedName name="йй" localSheetId="1">[7]!йй</definedName>
    <definedName name="йй">[8]!йй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 localSheetId="0">[7]!йййййййййййййййййййййййй</definedName>
    <definedName name="йййййййййййййййййййййййй" localSheetId="1">[7]!йййййййййййййййййййййййй</definedName>
    <definedName name="йййййййййййййййййййййййй">[8]!йййййййййййййййййййййййй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'[93]БСС-1'!$B$3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0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'[93]БСС-1'!$B$3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[7]!йфц</definedName>
    <definedName name="йфц" localSheetId="1">[7]!йфц</definedName>
    <definedName name="йфц">[8]!йфц</definedName>
    <definedName name="йц" localSheetId="0">[7]!йц</definedName>
    <definedName name="йц" localSheetId="1">[7]!йц</definedName>
    <definedName name="йц">[8]!йц</definedName>
    <definedName name="йц3" localSheetId="0">#REF!</definedName>
    <definedName name="йц3" localSheetId="1">#REF!</definedName>
    <definedName name="йц3">#REF!</definedName>
    <definedName name="йцй" localSheetId="0">'[107]Справочно(январь)'!#REF!</definedName>
    <definedName name="йцй" localSheetId="1">'[107]Справочно(январь)'!#REF!</definedName>
    <definedName name="йцй">'[107]Справочно(январь)'!#REF!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0">#REF!</definedName>
    <definedName name="июл" localSheetId="1">#REF!</definedName>
    <definedName name="июл">#REF!</definedName>
    <definedName name="июл2" localSheetId="0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0">#REF!</definedName>
    <definedName name="июн" localSheetId="1">#REF!</definedName>
    <definedName name="июн">#REF!</definedName>
    <definedName name="июн2" localSheetId="0">#REF!</definedName>
    <definedName name="июн2" localSheetId="1">#REF!</definedName>
    <definedName name="июн2">#REF!</definedName>
    <definedName name="июнмол" localSheetId="0">[108]Сибмол!#REF!</definedName>
    <definedName name="июнмол" localSheetId="1">[108]Сибмол!#REF!</definedName>
    <definedName name="июнмол">[108]Сибмол!#REF!</definedName>
    <definedName name="июнмолоб" localSheetId="0">[108]Сибмол!#REF!</definedName>
    <definedName name="июнмолоб" localSheetId="1">[108]Сибмол!#REF!</definedName>
    <definedName name="июнмолоб">[108]Сибмол!#REF!</definedName>
    <definedName name="июноб" localSheetId="0">[108]Сибмол!#REF!</definedName>
    <definedName name="июноб" localSheetId="1">[108]Сибмол!#REF!</definedName>
    <definedName name="июноб">[108]Сибмол!#REF!</definedName>
    <definedName name="июнчоб" localSheetId="0">[108]Сибмол!#REF!</definedName>
    <definedName name="июнчоб" localSheetId="1">[108]Сибмол!#REF!</definedName>
    <definedName name="июнчоб">[108]Сибмол!#REF!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'[109]Приложение 3'!#REF!</definedName>
    <definedName name="К1" localSheetId="1">'[109]Приложение 3'!#REF!</definedName>
    <definedName name="К1">'[109]Приложение 3'!#REF!</definedName>
    <definedName name="к2" localSheetId="0">'[110]7'!$B$30</definedName>
    <definedName name="к2" localSheetId="1">'[110]7'!$B$30</definedName>
    <definedName name="к2">'[111]7'!$B$30</definedName>
    <definedName name="канц" localSheetId="0">'[112]ФОТ по месяцам'!#REF!</definedName>
    <definedName name="канц" localSheetId="1">'[112]ФОТ по месяцам'!#REF!</definedName>
    <definedName name="канц">'[112]ФОТ по месяцам'!#REF!</definedName>
    <definedName name="Кап_влож_08_9мес">#N/A</definedName>
    <definedName name="Категория" localSheetId="0">[113]Категории!$A$2:$A$7</definedName>
    <definedName name="Категория" localSheetId="1">[114]Категории!$A$2:$A$7</definedName>
    <definedName name="Категория">[114]Категории!$A$2:$A$7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[7]!кв3</definedName>
    <definedName name="кв3" localSheetId="1">[7]!кв3</definedName>
    <definedName name="кв3">[8]!кв3</definedName>
    <definedName name="квартал" localSheetId="0">[7]!квартал</definedName>
    <definedName name="квартал" localSheetId="1">[7]!квартал</definedName>
    <definedName name="квартал">[8]!квартал</definedName>
    <definedName name="ке" localSheetId="0">[7]!ке</definedName>
    <definedName name="ке" localSheetId="1">[7]!ке</definedName>
    <definedName name="ке">[8]!ке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'[115]накладные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0">#REF!</definedName>
    <definedName name="коэф2" localSheetId="1">#REF!</definedName>
    <definedName name="коэф2">#REF!</definedName>
    <definedName name="коэф3" localSheetId="0">#REF!</definedName>
    <definedName name="коэф3" localSheetId="1">#REF!</definedName>
    <definedName name="коэф3">#REF!</definedName>
    <definedName name="коэф4" localSheetId="0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[7]!кпнрг</definedName>
    <definedName name="кпнрг" localSheetId="1">[7]!кпнрг</definedName>
    <definedName name="кпнрг">[8]!кпнрг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0">#REF!</definedName>
    <definedName name="критерий" localSheetId="1">#REF!</definedName>
    <definedName name="критерий">#REF!</definedName>
    <definedName name="Критерии_ИМ" localSheetId="0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[7]!ктджщз</definedName>
    <definedName name="ктджщз" localSheetId="1">[7]!ктджщз</definedName>
    <definedName name="ктджщз">[8]!ктджщз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'[116]план ФР'!$B$2</definedName>
    <definedName name="Курс_авг">'[6]#ССЫЛКА'!$N$4</definedName>
    <definedName name="Курс_дек">'[6]#ССЫЛКА'!$AP$4</definedName>
    <definedName name="курс_долл">[117]финрез!$B$42</definedName>
    <definedName name="Курс_июл">'[6]#ССЫЛКА'!$G$4</definedName>
    <definedName name="Курс_июнь" localSheetId="0">'[6]Изменения по статьям (2001)'!#REF!</definedName>
    <definedName name="Курс_июнь" localSheetId="1">'[6]Изменения по статьям (2001)'!#REF!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 localSheetId="0">'[81]СОК накладные (ТК-Бишкек)'!#REF!</definedName>
    <definedName name="курс_рубля" localSheetId="1">'[81]СОК накладные (ТК-Бишкек)'!#REF!</definedName>
    <definedName name="курс_рубля">'[81]СОК накладные (ТК-Бишкек)'!#REF!</definedName>
    <definedName name="Курс_сент">'[6]#ССЫЛКА'!$U$4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[17]УФА!#REF!</definedName>
    <definedName name="л4604_авг" localSheetId="1">[153]УФА!#REF!</definedName>
    <definedName name="л4604_авг">[18]УФА!#REF!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[108]Сибмол!#REF!</definedName>
    <definedName name="л7" localSheetId="1">[108]Сибмол!#REF!</definedName>
    <definedName name="л7">[108]Сибмол!#REF!</definedName>
    <definedName name="л8" localSheetId="0">[108]Сибмол!#REF!</definedName>
    <definedName name="л8" localSheetId="1">[108]Сибмол!#REF!</definedName>
    <definedName name="л8">[108]Сибмол!#REF!</definedName>
    <definedName name="лара" localSheetId="0">[7]!лара</definedName>
    <definedName name="лара" localSheetId="1">[7]!лара</definedName>
    <definedName name="лара">[8]!лара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[7]!лена</definedName>
    <definedName name="лена" localSheetId="1">[7]!лена</definedName>
    <definedName name="лена">[8]!лена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[118]АНАЛИТ!$B$2:$B$87,[118]АНАЛИТ!#REF!,[118]АНАЛИТ!#REF!,[118]АНАЛИТ!$AB$2</definedName>
    <definedName name="лл" localSheetId="1">[159]АНАЛИТ!$B$2:$B$87,[159]АНАЛИТ!#REF!,[159]АНАЛИТ!#REF!,[159]АНАЛИТ!$AB$2</definedName>
    <definedName name="лл">[119]АНАЛИТ!$B$2:$B$87,[119]АНАЛИТ!#REF!,[119]АНАЛИТ!#REF!,[119]АНАЛИТ!$AB$2</definedName>
    <definedName name="ллл" localSheetId="0">#REF!</definedName>
    <definedName name="ллл" localSheetId="1">#REF!</definedName>
    <definedName name="ллл">#REF!</definedName>
    <definedName name="ло" localSheetId="0">[7]!ло</definedName>
    <definedName name="ло" localSheetId="1">[7]!ло</definedName>
    <definedName name="ло">[8]!ло</definedName>
    <definedName name="лод" localSheetId="0">[7]!лод</definedName>
    <definedName name="лод" localSheetId="1">[7]!лод</definedName>
    <definedName name="лод">[8]!лод</definedName>
    <definedName name="лор" localSheetId="0">[7]!лор</definedName>
    <definedName name="лор" localSheetId="1">[7]!лор</definedName>
    <definedName name="лор">[8]!лор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[120]ПРОГНОЗ_1!#REF!</definedName>
    <definedName name="М1" localSheetId="1">[120]ПРОГНОЗ_1!#REF!</definedName>
    <definedName name="М1">[120]ПРОГНОЗ_1!#REF!</definedName>
    <definedName name="Магазины_новые">'[121]Справочник подразделений_нов '!$C$5:$C$45</definedName>
    <definedName name="май" localSheetId="0">#REF!</definedName>
    <definedName name="май" localSheetId="1">#REF!</definedName>
    <definedName name="май">#REF!</definedName>
    <definedName name="май2" localSheetId="0">#REF!</definedName>
    <definedName name="май2" localSheetId="1">#REF!</definedName>
    <definedName name="май2">#REF!</definedName>
    <definedName name="мам" localSheetId="0">[7]!мам</definedName>
    <definedName name="мам" localSheetId="1">[7]!мам</definedName>
    <definedName name="мам">[8]!мам</definedName>
    <definedName name="мар" localSheetId="0">#REF!</definedName>
    <definedName name="мар" localSheetId="1">#REF!</definedName>
    <definedName name="мар">#REF!</definedName>
    <definedName name="мар2" localSheetId="0">#REF!</definedName>
    <definedName name="мар2" localSheetId="1">#REF!</definedName>
    <definedName name="мар2">#REF!</definedName>
    <definedName name="Материалы" localSheetId="0">#REF!</definedName>
    <definedName name="Материалы" localSheetId="1">#REF!</definedName>
    <definedName name="Материалы">#REF!</definedName>
    <definedName name="МатериалыДВП" localSheetId="0">#REF!</definedName>
    <definedName name="МатериалыДВП" localSheetId="1">#REF!</definedName>
    <definedName name="МатериалыДВП">#REF!</definedName>
    <definedName name="Месяц" localSheetId="0">[39]TSheet!$J$2:$J$13</definedName>
    <definedName name="Месяц" localSheetId="1">[155]TSheet!$J$2:$J$13</definedName>
    <definedName name="Месяц">[40]TSheet!$J$2:$J$13</definedName>
    <definedName name="метод_расчета">[102]доп.!$B$1:$B$5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[108]Сибмол!#REF!</definedName>
    <definedName name="молиюн" localSheetId="1">[108]Сибмол!#REF!</definedName>
    <definedName name="молиюн">[108]Сибмол!#REF!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'[122]Гр5(о)'!#REF!</definedName>
    <definedName name="Мониторинг1" localSheetId="1">'[160]Гр5(о)'!#REF!</definedName>
    <definedName name="Мониторинг1">'[123]Гр5(о)'!#REF!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[7]!мым</definedName>
    <definedName name="мым" localSheetId="1">[7]!мым</definedName>
    <definedName name="мым">[8]!мым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0">[98]БДР!#REF!</definedName>
    <definedName name="нвм" localSheetId="1">[98]БДР!#REF!</definedName>
    <definedName name="нвм">[98]БДР!#REF!</definedName>
    <definedName name="нгг" localSheetId="0">[7]!нгг</definedName>
    <definedName name="нгг" localSheetId="1">[7]!нгг</definedName>
    <definedName name="нгг">[8]!нгг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[124]Нск!#REF!</definedName>
    <definedName name="Новосиб_ЖД_ВБД" localSheetId="1">[124]Нск!#REF!</definedName>
    <definedName name="Новосиб_ЖД_ВБД">[124]Нск!#REF!</definedName>
    <definedName name="Новосиб_Сырье_СокиСибири" localSheetId="0">[124]Нск!#REF!</definedName>
    <definedName name="Новосиб_Сырье_СокиСибири" localSheetId="1">[124]Нск!#REF!</definedName>
    <definedName name="Новосиб_Сырье_СокиСибири">[124]Нск!#REF!</definedName>
    <definedName name="Новсиб_Сырье_ВБД" localSheetId="0">[124]Нск!#REF!</definedName>
    <definedName name="Новсиб_Сырье_ВБД" localSheetId="1">[124]Нск!#REF!</definedName>
    <definedName name="Новсиб_Сырье_ВБД">[124]Нск!#REF!</definedName>
    <definedName name="Новск_Сырье_ВБДиСырье_СС" localSheetId="0">[124]Нск!#REF!</definedName>
    <definedName name="Новск_Сырье_ВБДиСырье_СС" localSheetId="1">[124]Нск!#REF!</definedName>
    <definedName name="Новск_Сырье_ВБДиСырье_СС">[124]Нск!#REF!</definedName>
    <definedName name="новые_ОФ_2003" localSheetId="0">[83]рабочий!$F$305:$W$327</definedName>
    <definedName name="новые_ОФ_2003" localSheetId="1">[158]рабочий!$F$305:$W$327</definedName>
    <definedName name="новые_ОФ_2003">[84]рабочий!$F$305:$W$327</definedName>
    <definedName name="новые_ОФ_2004" localSheetId="0">[83]рабочий!$F$335:$W$357</definedName>
    <definedName name="новые_ОФ_2004" localSheetId="1">[158]рабочий!$F$335:$W$357</definedName>
    <definedName name="новые_ОФ_2004">[84]рабочий!$F$335:$W$357</definedName>
    <definedName name="новые_ОФ_а_всего" localSheetId="0">[83]рабочий!$F$767:$V$789</definedName>
    <definedName name="новые_ОФ_а_всего" localSheetId="1">[158]рабочий!$F$767:$V$789</definedName>
    <definedName name="новые_ОФ_а_всего">[84]рабочий!$F$767:$V$789</definedName>
    <definedName name="новые_ОФ_всего" localSheetId="0">[83]рабочий!$F$1331:$V$1353</definedName>
    <definedName name="новые_ОФ_всего" localSheetId="1">[158]рабочий!$F$1331:$V$1353</definedName>
    <definedName name="новые_ОФ_всего">[84]рабочий!$F$1331:$V$1353</definedName>
    <definedName name="новые_ОФ_п_всего" localSheetId="0">[83]рабочий!$F$1293:$V$1315</definedName>
    <definedName name="новые_ОФ_п_всего" localSheetId="1">[158]рабочий!$F$1293:$V$1315</definedName>
    <definedName name="новые_ОФ_п_всего">[84]рабочий!$F$1293:$V$1315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0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'[1]7'!$B$21</definedName>
    <definedName name="ншгнгшншщрпгангсмбомл" localSheetId="1">'[150]7'!$B$21</definedName>
    <definedName name="ншгнгшншщрпгангсмбомл">'[2]7'!$B$21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[93]БУР!$B$1</definedName>
    <definedName name="_xlnm.Print_Area" localSheetId="0">'Приложение 1'!$A$1:$I$338</definedName>
    <definedName name="_xlnm.Print_Area" localSheetId="1">'приложение 2'!$A$1:$M$35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'[125]выр _июль'!$K$1</definedName>
    <definedName name="оборотные" localSheetId="1">'[161]выр _июль'!$K$1</definedName>
    <definedName name="оборотные">'[126]выр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[83]окраска!$C$7:$Z$30</definedName>
    <definedName name="окраска_05" localSheetId="1">[158]окраска!$C$7:$Z$30</definedName>
    <definedName name="окраска_05">[84]окраска!$C$7:$Z$30</definedName>
    <definedName name="окраска_06" localSheetId="0">[83]окраска!$C$35:$Z$58</definedName>
    <definedName name="окраска_06" localSheetId="1">[158]окраска!$C$35:$Z$58</definedName>
    <definedName name="окраска_06">[84]окраска!$C$35:$Z$58</definedName>
    <definedName name="окраска_07" localSheetId="0">[83]окраска!$C$63:$Z$86</definedName>
    <definedName name="окраска_07" localSheetId="1">[158]окраска!$C$63:$Z$86</definedName>
    <definedName name="окраска_07">[84]окраска!$C$63:$Z$86</definedName>
    <definedName name="окраска_08" localSheetId="0">[83]окраска!$C$91:$Z$114</definedName>
    <definedName name="окраска_08" localSheetId="1">[158]окраска!$C$91:$Z$114</definedName>
    <definedName name="окраска_08">[84]окраска!$C$91:$Z$114</definedName>
    <definedName name="окраска_09" localSheetId="0">[83]окраска!$C$119:$Z$142</definedName>
    <definedName name="окраска_09" localSheetId="1">[158]окраска!$C$119:$Z$142</definedName>
    <definedName name="окраска_09">[84]окраска!$C$119:$Z$142</definedName>
    <definedName name="окраска_10" localSheetId="0">[83]окраска!$C$147:$Z$170</definedName>
    <definedName name="окраска_10" localSheetId="1">[158]окраска!$C$147:$Z$170</definedName>
    <definedName name="окраска_10">[84]окраска!$C$147:$Z$170</definedName>
    <definedName name="окраска_11" localSheetId="0">[83]окраска!$C$175:$Z$198</definedName>
    <definedName name="окраска_11" localSheetId="1">[158]окраска!$C$175:$Z$198</definedName>
    <definedName name="окраска_11">[84]окраска!$C$175:$Z$198</definedName>
    <definedName name="окраска_12" localSheetId="0">[83]окраска!$C$203:$Z$226</definedName>
    <definedName name="окраска_12" localSheetId="1">[158]окраска!$C$203:$Z$226</definedName>
    <definedName name="окраска_12">[84]окраска!$C$203:$Z$226</definedName>
    <definedName name="окраска_13" localSheetId="0">[83]окраска!$C$231:$Z$254</definedName>
    <definedName name="окраска_13" localSheetId="1">[158]окраска!$C$231:$Z$254</definedName>
    <definedName name="окраска_13">[84]окраска!$C$231:$Z$254</definedName>
    <definedName name="окраска_14" localSheetId="0">[83]окраска!$C$259:$Z$282</definedName>
    <definedName name="окраска_14" localSheetId="1">[158]окраска!$C$259:$Z$282</definedName>
    <definedName name="окраска_14">[84]окраска!$C$259:$Z$282</definedName>
    <definedName name="окраска_15" localSheetId="0">[83]окраска!$C$287:$Z$310</definedName>
    <definedName name="окраска_15" localSheetId="1">[158]окраска!$C$287:$Z$310</definedName>
    <definedName name="окраска_15">[84]окраска!$C$287:$Z$310</definedName>
    <definedName name="окт" localSheetId="0">#REF!</definedName>
    <definedName name="окт" localSheetId="1">#REF!</definedName>
    <definedName name="окт">#REF!</definedName>
    <definedName name="окт2" localSheetId="0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[7]!олло</definedName>
    <definedName name="олло" localSheetId="1">[7]!олло</definedName>
    <definedName name="олло">[8]!олло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[7]!олс</definedName>
    <definedName name="олс" localSheetId="1">[7]!олс</definedName>
    <definedName name="олс">[8]!олс</definedName>
    <definedName name="оо" localSheetId="0">[127]Настройка!#REF!</definedName>
    <definedName name="оо" localSheetId="1">[127]Настройка!#REF!</definedName>
    <definedName name="оо">[127]Настройка!#REF!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0">#REF!</definedName>
    <definedName name="оооооолол" localSheetId="1">#REF!</definedName>
    <definedName name="оооооолол">#REF!</definedName>
    <definedName name="Операция" localSheetId="0">#REF!</definedName>
    <definedName name="Операция" localSheetId="1">#REF!</definedName>
    <definedName name="Операция">#REF!</definedName>
    <definedName name="опрлпшл" localSheetId="0">[101]СписочнаяЧисленность!#REF!</definedName>
    <definedName name="опрлпшл" localSheetId="1">[101]СписочнаяЧисленность!#REF!</definedName>
    <definedName name="опрлпшл">[101]СписочнаяЧисленность!#REF!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'[128]БСС-2'!#REF!</definedName>
    <definedName name="орнк" localSheetId="1">'[128]БСС-2'!#REF!</definedName>
    <definedName name="орнк">'[128]БСС-2'!#REF!</definedName>
    <definedName name="оро" localSheetId="0">[7]!оро</definedName>
    <definedName name="оро" localSheetId="1">[7]!оро</definedName>
    <definedName name="оро">[8]!оро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[83]рабочий!$CI$121:$CY$143</definedName>
    <definedName name="ОФ_а_с_пц" localSheetId="1">[158]рабочий!$CI$121:$CY$143</definedName>
    <definedName name="ОФ_а_с_пц">[84]рабочий!$CI$121:$CY$143</definedName>
    <definedName name="оф_н_а_2003_пц" localSheetId="0">'[83]Текущие цены'!#REF!</definedName>
    <definedName name="оф_н_а_2003_пц" localSheetId="1">'[158]Текущие цены'!#REF!</definedName>
    <definedName name="оф_н_а_2003_пц">'[84]Текущие цены'!#REF!</definedName>
    <definedName name="оф_н_а_2004" localSheetId="0">'[83]Текущие цены'!#REF!</definedName>
    <definedName name="оф_н_а_2004" localSheetId="1">'[158]Текущие цены'!#REF!</definedName>
    <definedName name="оф_н_а_2004">'[84]Текущие цены'!#REF!</definedName>
    <definedName name="ОЬБ">'[93]БСФ-2'!$B$3</definedName>
    <definedName name="п" localSheetId="0">#REF!</definedName>
    <definedName name="п" localSheetId="1">#REF!</definedName>
    <definedName name="п">#REF!</definedName>
    <definedName name="п_авг" localSheetId="0">#REF!</definedName>
    <definedName name="п_авг" localSheetId="1">#REF!</definedName>
    <definedName name="п_авг">#REF!</definedName>
    <definedName name="п_апр" localSheetId="0">#REF!</definedName>
    <definedName name="п_апр" localSheetId="1">#REF!</definedName>
    <definedName name="п_апр">#REF!</definedName>
    <definedName name="п_дек" localSheetId="0">#REF!</definedName>
    <definedName name="п_дек" localSheetId="1">#REF!</definedName>
    <definedName name="п_дек">#REF!</definedName>
    <definedName name="п_июл" localSheetId="0">#REF!</definedName>
    <definedName name="п_июл" localSheetId="1">#REF!</definedName>
    <definedName name="п_июл">#REF!</definedName>
    <definedName name="п_июн" localSheetId="0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0">#REF!</definedName>
    <definedName name="п_май" localSheetId="1">#REF!</definedName>
    <definedName name="п_май">#REF!</definedName>
    <definedName name="п_мар" localSheetId="0">#REF!</definedName>
    <definedName name="п_мар" localSheetId="1">#REF!</definedName>
    <definedName name="п_мар">#REF!</definedName>
    <definedName name="п_ноя" localSheetId="0">#REF!</definedName>
    <definedName name="п_ноя" localSheetId="1">#REF!</definedName>
    <definedName name="п_ноя">#REF!</definedName>
    <definedName name="п_окт" localSheetId="0">#REF!</definedName>
    <definedName name="п_окт" localSheetId="1">#REF!</definedName>
    <definedName name="п_окт">#REF!</definedName>
    <definedName name="п_сен" localSheetId="0">#REF!</definedName>
    <definedName name="п_сен" localSheetId="1">#REF!</definedName>
    <definedName name="п_сен">#REF!</definedName>
    <definedName name="п_фев" localSheetId="0">#REF!</definedName>
    <definedName name="п_фев" localSheetId="1">#REF!</definedName>
    <definedName name="п_фев">#REF!</definedName>
    <definedName name="п_янв" localSheetId="0">#REF!</definedName>
    <definedName name="п_янв" localSheetId="1">#REF!</definedName>
    <definedName name="п_янв">#REF!</definedName>
    <definedName name="п1" localSheetId="0">[108]Сибмол!#REF!</definedName>
    <definedName name="п1" localSheetId="1">[108]Сибмол!#REF!</definedName>
    <definedName name="п1">[108]Сибмол!#REF!</definedName>
    <definedName name="п1с" localSheetId="0">'[110]7'!$B$25</definedName>
    <definedName name="п1с" localSheetId="1">'[110]7'!$B$25</definedName>
    <definedName name="п1с">'[111]7'!$B$25</definedName>
    <definedName name="п2" localSheetId="0">[108]Сибмол!#REF!</definedName>
    <definedName name="п2" localSheetId="1">[108]Сибмол!#REF!</definedName>
    <definedName name="п2">[108]Сибмол!#REF!</definedName>
    <definedName name="п2с" localSheetId="0">'[110]7'!$B$26</definedName>
    <definedName name="п2с" localSheetId="1">'[110]7'!$B$26</definedName>
    <definedName name="п2с">'[111]7'!$B$26</definedName>
    <definedName name="п3" localSheetId="0">[108]Сибмол!#REF!</definedName>
    <definedName name="п3" localSheetId="1">[108]Сибмол!#REF!</definedName>
    <definedName name="п3">[108]Сибмол!#REF!</definedName>
    <definedName name="п3с" localSheetId="0">'[110]7'!$B$27</definedName>
    <definedName name="п3с" localSheetId="1">'[110]7'!$B$27</definedName>
    <definedName name="п3с">'[111]7'!$B$27</definedName>
    <definedName name="п4" localSheetId="0">[108]Сибмол!#REF!</definedName>
    <definedName name="п4" localSheetId="1">[108]Сибмол!#REF!</definedName>
    <definedName name="п4">[108]Сибмол!#REF!</definedName>
    <definedName name="п5" localSheetId="0">[108]Сибмол!#REF!</definedName>
    <definedName name="п5" localSheetId="1">[108]Сибмол!#REF!</definedName>
    <definedName name="п5">[108]Сибмол!#REF!</definedName>
    <definedName name="п6" localSheetId="0">[108]Сибмол!#REF!</definedName>
    <definedName name="п6" localSheetId="1">[108]Сибмол!#REF!</definedName>
    <definedName name="п6">[108]Сибмол!#REF!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[129]Параметры!#REF!</definedName>
    <definedName name="Параметры" localSheetId="1">[129]Параметры!#REF!</definedName>
    <definedName name="Параметры">[129]Параметры!#REF!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0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[7]!план56</definedName>
    <definedName name="план56" localSheetId="1">[7]!план56</definedName>
    <definedName name="план56">[8]!план56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[7]!ПМС</definedName>
    <definedName name="ПМС" localSheetId="1">[7]!ПМС</definedName>
    <definedName name="ПМС">[8]!ПМС</definedName>
    <definedName name="ПМС1" localSheetId="0">[7]!ПМС1</definedName>
    <definedName name="ПМС1" localSheetId="1">[7]!ПМС1</definedName>
    <definedName name="ПМС1">[8]!ПМС1</definedName>
    <definedName name="Подоперация" localSheetId="0">#REF!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'[15]1999-veca'!#REF!</definedName>
    <definedName name="ПОТР._РЫНОКДП" localSheetId="1">'[152]1999-veca'!#REF!</definedName>
    <definedName name="ПОТР._РЫНОКДП">'[16]1999-veca'!#REF!</definedName>
    <definedName name="Потреб_вып_всего" localSheetId="0">'[83]Текущие цены'!#REF!</definedName>
    <definedName name="Потреб_вып_всего" localSheetId="1">'[158]Текущие цены'!#REF!</definedName>
    <definedName name="Потреб_вып_всего">'[84]Текущие цены'!#REF!</definedName>
    <definedName name="Потреб_вып_оф_н_цпг" localSheetId="0">'[83]Текущие цены'!#REF!</definedName>
    <definedName name="Потреб_вып_оф_н_цпг" localSheetId="1">'[158]Текущие цены'!#REF!</definedName>
    <definedName name="Потреб_вып_оф_н_цпг">'[84]Текущие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'[6]#ССЫЛКА'!$A$5:$EH$116</definedName>
    <definedName name="пппп" localSheetId="0">#REF!</definedName>
    <definedName name="пппп" localSheetId="1">'[162]2002(v1)'!#REF!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[7]!прил</definedName>
    <definedName name="прил" localSheetId="1">[7]!прил</definedName>
    <definedName name="прил">[8]!прил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0">#REF!</definedName>
    <definedName name="Приход_расход" localSheetId="1">#REF!</definedName>
    <definedName name="Приход_расход">#REF!</definedName>
    <definedName name="Прогноз_Вып_пц" localSheetId="0">[83]рабочий!$Y$240:$AP$262</definedName>
    <definedName name="Прогноз_Вып_пц" localSheetId="1">[158]рабочий!$Y$240:$AP$262</definedName>
    <definedName name="Прогноз_Вып_пц">[84]рабочий!$Y$240:$AP$262</definedName>
    <definedName name="Прогноз_вып_цпг" localSheetId="0">'[83]Текущие цены'!#REF!</definedName>
    <definedName name="Прогноз_вып_цпг" localSheetId="1">'[158]Текущие цены'!#REF!</definedName>
    <definedName name="Прогноз_вып_цпг">'[84]Текущие цены'!#REF!</definedName>
    <definedName name="Прогноз97" localSheetId="0">[130]ПРОГНОЗ_1!#REF!</definedName>
    <definedName name="Прогноз97" localSheetId="1">[163]ПРОГНОЗ_1!#REF!</definedName>
    <definedName name="Прогноз97">[131]ПРОГНОЗ_1!#REF!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0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[132]Financing!#REF!</definedName>
    <definedName name="Процент" localSheetId="1">[132]Financing!#REF!</definedName>
    <definedName name="Процент">[132]Financing!#REF!</definedName>
    <definedName name="прош_год" localSheetId="0">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[133]БДР!#REF!</definedName>
    <definedName name="ПТО" localSheetId="1">[133]БДР!#REF!</definedName>
    <definedName name="ПТО">[133]БДР!#REF!</definedName>
    <definedName name="пуд" localSheetId="0">[108]Сибмол!#REF!</definedName>
    <definedName name="пуд" localSheetId="1">[108]Сибмол!#REF!</definedName>
    <definedName name="пуд">[108]Сибмол!#REF!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0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0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[93]ПЦ!$C$1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0">'[128]БСС-2'!#REF!</definedName>
    <definedName name="ронп" localSheetId="1">'[128]БСС-2'!#REF!</definedName>
    <definedName name="ронп">'[128]БСС-2'!#REF!</definedName>
    <definedName name="роо" localSheetId="0">#REF!</definedName>
    <definedName name="роо" localSheetId="1">#REF!</definedName>
    <definedName name="роо">#REF!</definedName>
    <definedName name="ропор" localSheetId="0">[7]!ропор</definedName>
    <definedName name="ропор" localSheetId="1">[7]!ропор</definedName>
    <definedName name="ропор">[8]!ропор</definedName>
    <definedName name="рород" localSheetId="0">#REF!</definedName>
    <definedName name="рород" localSheetId="1">#REF!</definedName>
    <definedName name="рород">#REF!</definedName>
    <definedName name="РП">'[93]БР-1'!$B$3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[7]!рск2</definedName>
    <definedName name="рск2" localSheetId="1">[7]!рск2</definedName>
    <definedName name="рск2">[8]!рск2</definedName>
    <definedName name="рск3" localSheetId="0">[7]!рск3</definedName>
    <definedName name="рск3" localSheetId="1">[7]!рск3</definedName>
    <definedName name="рск3">[8]!рск3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 localSheetId="0">[7]!сваеррта</definedName>
    <definedName name="сваеррта" localSheetId="1">[7]!сваеррта</definedName>
    <definedName name="сваеррта">[8]!сваеррта</definedName>
    <definedName name="свмпвппв" localSheetId="0">[7]!свмпвппв</definedName>
    <definedName name="свмпвппв" localSheetId="1">[7]!свмпвппв</definedName>
    <definedName name="свмпвппв">[8]!свмпвппв</definedName>
    <definedName name="свод">[134]Temp_TOV!$A$1:$FE$130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0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[7]!себ</definedName>
    <definedName name="себ" localSheetId="1">[7]!себ</definedName>
    <definedName name="себ">[8]!себ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[7]!себестоимость2</definedName>
    <definedName name="себестоимость2" localSheetId="1">[7]!себестоимость2</definedName>
    <definedName name="себестоимость2">[8]!себестоимость2</definedName>
    <definedName name="семь" localSheetId="0">#REF!</definedName>
    <definedName name="семь" localSheetId="1">#REF!</definedName>
    <definedName name="семь">#REF!</definedName>
    <definedName name="сен" localSheetId="0">#REF!</definedName>
    <definedName name="сен" localSheetId="1">#REF!</definedName>
    <definedName name="сен">#REF!</definedName>
    <definedName name="сен2" localSheetId="0">#REF!</definedName>
    <definedName name="сен2" localSheetId="1">#REF!</definedName>
    <definedName name="сен2">#REF!</definedName>
    <definedName name="Сергею" localSheetId="0">[135]АНАЛИТ!$B$2:$B$87,[135]АНАЛИТ!#REF!,[135]АНАЛИТ!#REF!,[135]АНАЛИТ!$AB$2</definedName>
    <definedName name="Сергею" localSheetId="1">[135]АНАЛИТ!$B$2:$B$87,[135]АНАЛИТ!#REF!,[135]АНАЛИТ!#REF!,[135]АНАЛИТ!$AB$2</definedName>
    <definedName name="Сергею">[135]АНАЛИТ!$B$2:$B$87,[135]АНАЛИТ!#REF!,[135]АНАЛИТ!#REF!,[135]АНАЛИТ!$AB$2</definedName>
    <definedName name="Сергеюnew" localSheetId="0">[136]АНАЛИТ!$B$2:$B$87,[136]АНАЛИТ!#REF!,[136]АНАЛИТ!#REF!,[136]АНАЛИТ!$AB$2</definedName>
    <definedName name="Сергеюnew" localSheetId="1">[136]АНАЛИТ!$B$2:$B$87,[136]АНАЛИТ!#REF!,[136]АНАЛИТ!#REF!,[136]АНАЛИТ!$AB$2</definedName>
    <definedName name="Сергеюnew">[136]АНАЛИТ!$B$2:$B$87,[136]АНАЛИТ!#REF!,[136]АНАЛИТ!#REF!,[136]АНАЛИТ!$AB$2</definedName>
    <definedName name="СИ">'[93]БН-2'!$B$3</definedName>
    <definedName name="ск" localSheetId="0">[7]!ск</definedName>
    <definedName name="ск" localSheetId="1">[7]!ск</definedName>
    <definedName name="ск">[8]!ск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'[93]БН-1'!$B$3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0">#REF!</definedName>
    <definedName name="соб.нуж.02." localSheetId="1">#REF!</definedName>
    <definedName name="соб.нуж.02.">#REF!</definedName>
    <definedName name="сомп" localSheetId="0">[7]!сомп</definedName>
    <definedName name="сомп" localSheetId="1">[7]!сомп</definedName>
    <definedName name="сомп">[8]!сомп</definedName>
    <definedName name="сомпас" localSheetId="0">[7]!сомпас</definedName>
    <definedName name="сомпас" localSheetId="1">[7]!сомпас</definedName>
    <definedName name="сомпас">[8]!сомпас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[77]газ!$O$33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[7]!сссс</definedName>
    <definedName name="сссс" localSheetId="1">[7]!сссс</definedName>
    <definedName name="сссс">[8]!сссс</definedName>
    <definedName name="ссы" localSheetId="0">[7]!ссы</definedName>
    <definedName name="ссы" localSheetId="1">[7]!ссы</definedName>
    <definedName name="ссы">[8]!ссы</definedName>
    <definedName name="ссы2" localSheetId="0">[7]!ссы2</definedName>
    <definedName name="ссы2" localSheetId="1">[7]!ссы2</definedName>
    <definedName name="ссы2">[8]!ссы2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0">#REF!</definedName>
    <definedName name="Статья" localSheetId="1">#REF!</definedName>
    <definedName name="Статья">#REF!</definedName>
    <definedName name="строка" localSheetId="0">[101]СписочнаяЧисленность!#REF!</definedName>
    <definedName name="строка" localSheetId="1">[101]СписочнаяЧисленность!#REF!</definedName>
    <definedName name="строка">[101]СписочнаяЧисленность!#REF!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[7]!таня</definedName>
    <definedName name="таня" localSheetId="1">[7]!таня</definedName>
    <definedName name="таня">[8]!таня</definedName>
    <definedName name="текмес" localSheetId="0">#REF!</definedName>
    <definedName name="текмес" localSheetId="1">#REF!</definedName>
    <definedName name="текмес">#REF!</definedName>
    <definedName name="текмес2" localSheetId="0">#REF!</definedName>
    <definedName name="текмес2" localSheetId="1">#REF!</definedName>
    <definedName name="текмес2">#REF!</definedName>
    <definedName name="тело_отчета" localSheetId="0">[101]СписочнаяЧисленность!#REF!</definedName>
    <definedName name="тело_отчета" localSheetId="1">[101]СписочнаяЧисленность!#REF!</definedName>
    <definedName name="тело_отчета">[101]СписочнаяЧисленность!#REF!</definedName>
    <definedName name="тепло" localSheetId="0">[7]!тепло</definedName>
    <definedName name="тепло" localSheetId="1">[7]!тепло</definedName>
    <definedName name="тепло">[8]!тепло</definedName>
    <definedName name="Тепло_1">[137]Нормы!$D$10</definedName>
    <definedName name="ТМИТМ" localSheetId="0">'[93]БСС-2'!#REF!</definedName>
    <definedName name="ТМИТМ" localSheetId="1">'[93]БСС-2'!#REF!</definedName>
    <definedName name="ТМИТМ">'[93]БСС-2'!#REF!</definedName>
    <definedName name="ТМЦ">[93]БДР!$B$3</definedName>
    <definedName name="ТМЦ2">[93]БДР!$B$41</definedName>
    <definedName name="ТМЦ3" localSheetId="0">[93]БДР!#REF!</definedName>
    <definedName name="ТМЦ3" localSheetId="1">[93]БДР!#REF!</definedName>
    <definedName name="ТМЦ3">[93]БДР!#REF!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тттт" localSheetId="1" hidden="1">#REF!,#REF!,#REF!,[0]!P1_SCOPE_PER_PRT,[0]!P2_SCOPE_PER_PRT,[0]!P3_SCOPE_PER_PRT,[0]!P4_SCOPE_PER_PRT</definedName>
    <definedName name="ттттт" hidden="1">#REF!,#REF!,#REF!,[0]!P1_SCOPE_PER_PRT,[0]!P2_SCOPE_PER_PRT,[0]!P3_SCOPE_PER_PRT,[0]!P4_SCOPE_PER_PRT</definedName>
    <definedName name="ть" localSheetId="0">[7]!ть</definedName>
    <definedName name="ть" localSheetId="1">[7]!ть</definedName>
    <definedName name="ть">[8]!ть</definedName>
    <definedName name="у" localSheetId="0">#REF!</definedName>
    <definedName name="у" localSheetId="1">#REF!</definedName>
    <definedName name="у">#REF!</definedName>
    <definedName name="у1" localSheetId="0">[7]!у1</definedName>
    <definedName name="у1" localSheetId="1">[7]!у1</definedName>
    <definedName name="у1">[8]!у1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 localSheetId="0">[7]!ук</definedName>
    <definedName name="ук" localSheetId="1">[7]!ук</definedName>
    <definedName name="ук">[8]!ук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[7]!умер</definedName>
    <definedName name="умер" localSheetId="1">[7]!умер</definedName>
    <definedName name="умер">[8]!умер</definedName>
    <definedName name="уу" localSheetId="0">[7]!уу</definedName>
    <definedName name="уу" localSheetId="1">[7]!уу</definedName>
    <definedName name="уу">[8]!уу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0">#REF!</definedName>
    <definedName name="ууууу" localSheetId="1">#REF!</definedName>
    <definedName name="ууууу">#REF!</definedName>
    <definedName name="УФ" localSheetId="0">[7]!УФ</definedName>
    <definedName name="УФ" localSheetId="1">[7]!УФ</definedName>
    <definedName name="УФ">[8]!УФ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[7]!уыукпе</definedName>
    <definedName name="уыукпе" localSheetId="1">[7]!уыукпе</definedName>
    <definedName name="уыукпе">[8]!уыукпе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[7]!фам</definedName>
    <definedName name="фам" localSheetId="1">[7]!фам</definedName>
    <definedName name="фам">[8]!фам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0">#REF!</definedName>
    <definedName name="фев" localSheetId="1">#REF!</definedName>
    <definedName name="фев">#REF!</definedName>
    <definedName name="фев2" localSheetId="0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[83]рабочий!$AR$240:$BI$263</definedName>
    <definedName name="фо_а_н_пц" localSheetId="1">[158]рабочий!$AR$240:$BI$263</definedName>
    <definedName name="фо_а_н_пц">[84]рабочий!$AR$240:$BI$263</definedName>
    <definedName name="фо_а_с_пц" localSheetId="0">[83]рабочий!$AS$202:$BI$224</definedName>
    <definedName name="фо_а_с_пц" localSheetId="1">[158]рабочий!$AS$202:$BI$224</definedName>
    <definedName name="фо_а_с_пц">[84]рабочий!$AS$202:$BI$224</definedName>
    <definedName name="фо_н_03" localSheetId="0">[83]рабочий!$X$305:$X$327</definedName>
    <definedName name="фо_н_03" localSheetId="1">[158]рабочий!$X$305:$X$327</definedName>
    <definedName name="фо_н_03">[84]рабочий!$X$305:$X$327</definedName>
    <definedName name="фо_н_04" localSheetId="0">[83]рабочий!$X$335:$X$357</definedName>
    <definedName name="фо_н_04" localSheetId="1">[158]рабочий!$X$335:$X$357</definedName>
    <definedName name="фо_н_04">[84]рабочий!$X$335:$X$357</definedName>
    <definedName name="Форма" localSheetId="0">[7]!Форма</definedName>
    <definedName name="Форма" localSheetId="1">[7]!Форма</definedName>
    <definedName name="Форма">[8]!Форма</definedName>
    <definedName name="ФПБКХ" localSheetId="0">#REF!</definedName>
    <definedName name="ФПБКХ" localSheetId="1">#REF!</definedName>
    <definedName name="ФПБКХ">#REF!</definedName>
    <definedName name="фпсв" localSheetId="0">#REF!</definedName>
    <definedName name="фпсв" localSheetId="1">#REF!</definedName>
    <definedName name="фпсв">#REF!</definedName>
    <definedName name="фпЦКК" localSheetId="0">#REF!</definedName>
    <definedName name="фпЦКК" localSheetId="1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'[164]Гр5(о)'!#REF!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0">#REF!</definedName>
    <definedName name="фы" localSheetId="1">#REF!</definedName>
    <definedName name="фы">#REF!</definedName>
    <definedName name="фыаспит" localSheetId="0">[7]!фыаспит</definedName>
    <definedName name="фыаспит" localSheetId="1">[7]!фыаспит</definedName>
    <definedName name="фыаспит">[8]!фыаспит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0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 localSheetId="0">[7]!ц1</definedName>
    <definedName name="ц1" localSheetId="1">[7]!ц1</definedName>
    <definedName name="ц1">[8]!ц1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'[138]Справочник подразделений'!$C$5:$C$137</definedName>
    <definedName name="ЦУ_ДЛ" localSheetId="1">'[165]Справочник подразделений'!$C$5:$C$137</definedName>
    <definedName name="ЦУ_ДЛ">'[139]Справочник подразделений'!$C$5:$C$137</definedName>
    <definedName name="ЦУ_ДЛ_2" localSheetId="0">'[140]Справочник подразделений'!$C$5:$C$184</definedName>
    <definedName name="ЦУ_ДЛ_2" localSheetId="1">'[166]Справочник подразделений'!$C$5:$C$184</definedName>
    <definedName name="ЦУ_ДЛ_2">'[141]Справочник подразделений'!$C$5:$C$184</definedName>
    <definedName name="ЦУ_ДРП">'[142]Справочник подразделений'!$C$5:$C$137</definedName>
    <definedName name="цуа" localSheetId="0">[7]!цуа</definedName>
    <definedName name="цуа" localSheetId="1">[7]!цуа</definedName>
    <definedName name="цуа">[8]!цуа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 localSheetId="0">[7]!черновик</definedName>
    <definedName name="черновик" localSheetId="1">[7]!черновик</definedName>
    <definedName name="черновик">[8]!черновик</definedName>
    <definedName name="четвертый" localSheetId="0">#REF!</definedName>
    <definedName name="четвертый" localSheetId="1">#REF!</definedName>
    <definedName name="четвертый">#REF!</definedName>
    <definedName name="четвёртый" localSheetId="0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[93]БКР!$B$1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0">#REF!</definedName>
    <definedName name="шир_дан" localSheetId="1">#REF!</definedName>
    <definedName name="шир_дан">#REF!</definedName>
    <definedName name="шир_отч" localSheetId="0">#REF!</definedName>
    <definedName name="шир_отч" localSheetId="1">#REF!</definedName>
    <definedName name="шир_отч">#REF!</definedName>
    <definedName name="шир_прош" localSheetId="0">#REF!</definedName>
    <definedName name="шир_прош" localSheetId="1">#REF!</definedName>
    <definedName name="шир_прош">#REF!</definedName>
    <definedName name="шир_тек" localSheetId="0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 localSheetId="0">[7]!шшшшшо</definedName>
    <definedName name="шшшшшо" localSheetId="1">[7]!шшшшшо</definedName>
    <definedName name="шшшшшо">[8]!шшшшшо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 localSheetId="0">[7]!ыаппр</definedName>
    <definedName name="ыаппр" localSheetId="1">[7]!ыаппр</definedName>
    <definedName name="ыаппр">[8]!ыаппр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[7]!ыаупп</definedName>
    <definedName name="ыаупп" localSheetId="1">[7]!ыаупп</definedName>
    <definedName name="ыаупп">[8]!ыаупп</definedName>
    <definedName name="ыаыыа" localSheetId="0">[7]!ыаыыа</definedName>
    <definedName name="ыаыыа" localSheetId="1">[7]!ыаыыа</definedName>
    <definedName name="ыаыыа">[8]!ыаыыа</definedName>
    <definedName name="ыв" localSheetId="0">[7]!ыв</definedName>
    <definedName name="ыв" localSheetId="1">[7]!ыв</definedName>
    <definedName name="ыв">[8]!ыв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[7]!ывпкывк</definedName>
    <definedName name="ывпкывк" localSheetId="1">[7]!ывпкывк</definedName>
    <definedName name="ывпкывк">[8]!ывпкывк</definedName>
    <definedName name="ывпмьпь" localSheetId="0">[7]!ывпмьпь</definedName>
    <definedName name="ывпмьпь" localSheetId="1">[7]!ывпмьпь</definedName>
    <definedName name="ывпмьпь">[8]!ывпмьпь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[7]!ымпы</definedName>
    <definedName name="ымпы" localSheetId="1">[7]!ымпы</definedName>
    <definedName name="ымпы">[8]!ымпы</definedName>
    <definedName name="ыпр" localSheetId="0">[7]!ыпр</definedName>
    <definedName name="ыпр" localSheetId="1">[7]!ыпр</definedName>
    <definedName name="ыпр">[8]!ыпр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[7]!ыфса</definedName>
    <definedName name="ыфса" localSheetId="1">[7]!ыфса</definedName>
    <definedName name="ыфса">[8]!ыфса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0">#REF!</definedName>
    <definedName name="ЭлДВП" localSheetId="1">#REF!</definedName>
    <definedName name="ЭлДВП">#REF!</definedName>
    <definedName name="электр" localSheetId="0">#REF!</definedName>
    <definedName name="электр" localSheetId="1">#REF!</definedName>
    <definedName name="электр">#REF!</definedName>
    <definedName name="Энергоресурсы" localSheetId="0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0">#REF!</definedName>
    <definedName name="эээ" localSheetId="1">#REF!</definedName>
    <definedName name="эээ">#REF!</definedName>
    <definedName name="ю" localSheetId="0">[7]!ю</definedName>
    <definedName name="ю" localSheetId="1">[7]!ю</definedName>
    <definedName name="ю">[8]!ю</definedName>
    <definedName name="юююю" localSheetId="0">#REF!</definedName>
    <definedName name="юююю" localSheetId="1">#REF!</definedName>
    <definedName name="юююю">#REF!</definedName>
    <definedName name="ююююююю" localSheetId="0">[7]!ююююююю</definedName>
    <definedName name="ююююююю" localSheetId="1">[7]!ююююююю</definedName>
    <definedName name="ююююююю">[8]!ююююююю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0">#REF!</definedName>
    <definedName name="янв" localSheetId="1">#REF!</definedName>
    <definedName name="янв">#REF!</definedName>
    <definedName name="янв2" localSheetId="0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 localSheetId="0">[7]!яяя</definedName>
    <definedName name="яяя" localSheetId="1">[7]!яяя</definedName>
    <definedName name="яяя">[8]!яяя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M14" i="3"/>
  <c r="L14" i="3"/>
  <c r="K14" i="3"/>
  <c r="J14" i="3"/>
  <c r="I14" i="3"/>
  <c r="H14" i="3"/>
  <c r="G14" i="3"/>
  <c r="F14" i="3"/>
  <c r="E14" i="3"/>
  <c r="D14" i="3"/>
  <c r="M10" i="3"/>
  <c r="L10" i="3"/>
  <c r="K10" i="3"/>
  <c r="J10" i="3"/>
  <c r="I10" i="3"/>
  <c r="H10" i="3"/>
  <c r="G10" i="3"/>
  <c r="F10" i="3"/>
  <c r="E10" i="3"/>
  <c r="D10" i="3"/>
  <c r="I323" i="2" l="1"/>
  <c r="H323" i="2"/>
  <c r="G323" i="2"/>
  <c r="F323" i="2"/>
  <c r="E323" i="2"/>
  <c r="I322" i="2"/>
  <c r="H322" i="2"/>
  <c r="G322" i="2"/>
  <c r="F322" i="2"/>
  <c r="E322" i="2"/>
  <c r="I321" i="2"/>
  <c r="H321" i="2"/>
  <c r="G321" i="2"/>
  <c r="F321" i="2"/>
  <c r="E321" i="2"/>
  <c r="G157" i="2"/>
  <c r="F157" i="2"/>
  <c r="F155" i="2" s="1"/>
  <c r="E157" i="2"/>
  <c r="E155" i="2" s="1"/>
  <c r="G156" i="2"/>
  <c r="G155" i="2" s="1"/>
  <c r="F156" i="2"/>
  <c r="G154" i="2"/>
  <c r="F154" i="2"/>
  <c r="H153" i="2"/>
  <c r="H152" i="2" s="1"/>
  <c r="G153" i="2"/>
  <c r="F153" i="2"/>
  <c r="E153" i="2"/>
  <c r="I152" i="2"/>
  <c r="G152" i="2"/>
  <c r="F152" i="2"/>
  <c r="E152" i="2"/>
  <c r="H149" i="2"/>
  <c r="H148" i="2"/>
  <c r="H147" i="2"/>
  <c r="H146" i="2"/>
  <c r="H145" i="2"/>
  <c r="H144" i="2"/>
  <c r="H143" i="2"/>
  <c r="H142" i="2"/>
  <c r="H141" i="2"/>
  <c r="I140" i="2"/>
  <c r="H140" i="2"/>
  <c r="G140" i="2"/>
  <c r="F140" i="2"/>
  <c r="E140" i="2"/>
  <c r="I130" i="2"/>
  <c r="H130" i="2"/>
  <c r="G130" i="2"/>
  <c r="F130" i="2"/>
  <c r="E130" i="2"/>
  <c r="I129" i="2"/>
  <c r="I128" i="2" s="1"/>
  <c r="H129" i="2"/>
  <c r="G129" i="2"/>
  <c r="F129" i="2"/>
  <c r="E129" i="2"/>
  <c r="E128" i="2" s="1"/>
  <c r="G128" i="2"/>
  <c r="F128" i="2"/>
  <c r="I127" i="2"/>
  <c r="H127" i="2"/>
  <c r="E127" i="2"/>
  <c r="E125" i="2" s="1"/>
  <c r="I126" i="2"/>
  <c r="H126" i="2"/>
  <c r="E126" i="2"/>
  <c r="I125" i="2"/>
  <c r="G125" i="2"/>
  <c r="F125" i="2"/>
  <c r="I124" i="2"/>
  <c r="I122" i="2" s="1"/>
  <c r="H124" i="2"/>
  <c r="G124" i="2"/>
  <c r="F124" i="2"/>
  <c r="E124" i="2"/>
  <c r="I123" i="2"/>
  <c r="H123" i="2"/>
  <c r="G123" i="2"/>
  <c r="G122" i="2" s="1"/>
  <c r="F123" i="2"/>
  <c r="E123" i="2"/>
  <c r="H122" i="2"/>
  <c r="E122" i="2"/>
  <c r="I121" i="2"/>
  <c r="H121" i="2"/>
  <c r="G121" i="2"/>
  <c r="F121" i="2"/>
  <c r="E121" i="2"/>
  <c r="I120" i="2"/>
  <c r="H120" i="2"/>
  <c r="G120" i="2"/>
  <c r="G119" i="2" s="1"/>
  <c r="F120" i="2"/>
  <c r="E120" i="2"/>
  <c r="H119" i="2"/>
  <c r="E117" i="2"/>
  <c r="H116" i="2"/>
  <c r="I115" i="2"/>
  <c r="H115" i="2"/>
  <c r="I114" i="2"/>
  <c r="H114" i="2"/>
  <c r="G114" i="2"/>
  <c r="F114" i="2"/>
  <c r="E114" i="2"/>
  <c r="I113" i="2"/>
  <c r="H113" i="2"/>
  <c r="G113" i="2"/>
  <c r="G104" i="2" s="1"/>
  <c r="F113" i="2"/>
  <c r="E113" i="2"/>
  <c r="I112" i="2"/>
  <c r="H112" i="2"/>
  <c r="G112" i="2"/>
  <c r="F112" i="2"/>
  <c r="F104" i="2" s="1"/>
  <c r="E112" i="2"/>
  <c r="H111" i="2"/>
  <c r="H110" i="2"/>
  <c r="H109" i="2"/>
  <c r="H108" i="2"/>
  <c r="H107" i="2"/>
  <c r="I106" i="2"/>
  <c r="H106" i="2" s="1"/>
  <c r="H105" i="2"/>
  <c r="H104" i="2"/>
  <c r="I96" i="2"/>
  <c r="H96" i="2"/>
  <c r="G96" i="2"/>
  <c r="G94" i="2" s="1"/>
  <c r="F96" i="2"/>
  <c r="E96" i="2"/>
  <c r="I95" i="2"/>
  <c r="I94" i="2" s="1"/>
  <c r="D26" i="2" s="1"/>
  <c r="H95" i="2"/>
  <c r="G95" i="2"/>
  <c r="F95" i="2"/>
  <c r="E95" i="2"/>
  <c r="E94" i="2" s="1"/>
  <c r="D22" i="2" s="1"/>
  <c r="F94" i="2"/>
  <c r="D23" i="2" s="1"/>
  <c r="I93" i="2"/>
  <c r="H93" i="2"/>
  <c r="G93" i="2"/>
  <c r="G160" i="2" s="1"/>
  <c r="F93" i="2"/>
  <c r="E93" i="2"/>
  <c r="I92" i="2"/>
  <c r="I79" i="2" s="1"/>
  <c r="H92" i="2"/>
  <c r="H159" i="2" s="1"/>
  <c r="G92" i="2"/>
  <c r="F92" i="2"/>
  <c r="E92" i="2"/>
  <c r="E79" i="2" s="1"/>
  <c r="H91" i="2"/>
  <c r="H90" i="2"/>
  <c r="H89" i="2"/>
  <c r="H88" i="2"/>
  <c r="I87" i="2"/>
  <c r="H87" i="2" s="1"/>
  <c r="H86" i="2"/>
  <c r="H85" i="2"/>
  <c r="I84" i="2"/>
  <c r="H84" i="2" s="1"/>
  <c r="H83" i="2"/>
  <c r="I82" i="2"/>
  <c r="H82" i="2" s="1"/>
  <c r="I81" i="2"/>
  <c r="H81" i="2"/>
  <c r="I80" i="2"/>
  <c r="H80" i="2" s="1"/>
  <c r="D24" i="2"/>
  <c r="G159" i="2" l="1"/>
  <c r="F160" i="2"/>
  <c r="F119" i="2"/>
  <c r="F158" i="2" s="1"/>
  <c r="E119" i="2"/>
  <c r="I119" i="2"/>
  <c r="F79" i="2"/>
  <c r="H160" i="2"/>
  <c r="F122" i="2"/>
  <c r="H128" i="2"/>
  <c r="F159" i="2"/>
  <c r="E160" i="2"/>
  <c r="I160" i="2"/>
  <c r="E104" i="2"/>
  <c r="I104" i="2"/>
  <c r="H125" i="2"/>
  <c r="E158" i="2"/>
  <c r="I158" i="2"/>
  <c r="I328" i="2" s="1"/>
  <c r="H94" i="2"/>
  <c r="D25" i="2" s="1"/>
  <c r="E159" i="2"/>
  <c r="I159" i="2"/>
  <c r="G79" i="2"/>
  <c r="G158" i="2" s="1"/>
  <c r="H79" i="2"/>
  <c r="H158" i="2" s="1"/>
  <c r="H328" i="2" s="1"/>
  <c r="G328" i="2" l="1"/>
  <c r="G330" i="2"/>
  <c r="F334" i="2"/>
  <c r="E328" i="2"/>
  <c r="D328" i="2"/>
  <c r="F328" i="2"/>
  <c r="G329" i="2"/>
  <c r="F329" i="2" l="1"/>
  <c r="F330" i="2"/>
</calcChain>
</file>

<file path=xl/sharedStrings.xml><?xml version="1.0" encoding="utf-8"?>
<sst xmlns="http://schemas.openxmlformats.org/spreadsheetml/2006/main" count="883" uniqueCount="257">
  <si>
    <t>ПРИЛОЖЕНИЕ 1
к распоряжению
Комитета по тарифам Санкт-Петербурга
от 02.12.2020 № 199-р</t>
  </si>
  <si>
    <t xml:space="preserve">Производственная программа </t>
  </si>
  <si>
    <t xml:space="preserve">общества с ограниченной ответственностью  "Коммунальное хозяйство" </t>
  </si>
  <si>
    <t>в сфере водоснабжения и водоотведения</t>
  </si>
  <si>
    <t>на территории Санкт-Петербурга на период с 01.01.2019 до 31.12.2023</t>
  </si>
  <si>
    <t>Раздел 1. Паспорт производственной программы</t>
  </si>
  <si>
    <t>Наименование организации</t>
  </si>
  <si>
    <t xml:space="preserve">Общество с ограниченной ответственностью "Коммунальное хозяйство" </t>
  </si>
  <si>
    <t>Юридический адрес, почтовый адрес организации</t>
  </si>
  <si>
    <t>196641, г.Санкт-Петербург, пос.Металлострой, дорога на Металлострой, д.5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</si>
  <si>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</si>
  <si>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</si>
  <si>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организации,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</si>
  <si>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</si>
  <si>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</si>
  <si>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п.п.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</si>
  <si>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</si>
  <si>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</si>
  <si>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</si>
  <si>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</si>
  <si>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</si>
  <si>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</si>
  <si>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</si>
  <si>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</si>
  <si>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Выполнение текущего ремонта основных средств</t>
  </si>
  <si>
    <t>12 (2019 год)</t>
  </si>
  <si>
    <t xml:space="preserve"> - </t>
  </si>
  <si>
    <t>2.</t>
  </si>
  <si>
    <t>12 (2020 год)</t>
  </si>
  <si>
    <t>3.</t>
  </si>
  <si>
    <t>12 (2021 год)</t>
  </si>
  <si>
    <t>4.</t>
  </si>
  <si>
    <t>12 (2022 год)</t>
  </si>
  <si>
    <t>5.</t>
  </si>
  <si>
    <t>12 (2023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</si>
  <si>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</si>
  <si>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</si>
  <si>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№ п/п</t>
  </si>
  <si>
    <t>…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</si>
  <si>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</si>
  <si>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</si>
  <si>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</si>
  <si>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</si>
  <si>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</si>
  <si>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</si>
  <si>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</si>
  <si>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</si>
  <si>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</si>
  <si>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 xml:space="preserve">Отпущено воды из водопроводной сети - всего, тыс. куб. м, в том числе: </t>
  </si>
  <si>
    <t>1.1.</t>
  </si>
  <si>
    <t>на производственно-хозяйственные нужды</t>
  </si>
  <si>
    <t>собственным потребителям, тыс. куб. м</t>
  </si>
  <si>
    <t>1.2.1.</t>
  </si>
  <si>
    <t>бюджетным потребителям</t>
  </si>
  <si>
    <t>1.2.2.</t>
  </si>
  <si>
    <t>населению (исполнителям коммунальных услуг)</t>
  </si>
  <si>
    <t xml:space="preserve"> 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</si>
  <si>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</si>
  <si>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</si>
  <si>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</si>
  <si>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от бюджетных потребителей</t>
  </si>
  <si>
    <t>2.2.</t>
  </si>
  <si>
    <t>от исполнителей коммунальных услуг</t>
  </si>
  <si>
    <t>2.1.</t>
  </si>
  <si>
    <t xml:space="preserve"> от прочих потребителей</t>
  </si>
  <si>
    <t xml:space="preserve">Принято сточных вод - всего тыс.куб.м, в том числе: </t>
  </si>
  <si>
    <t>от собственных потребителей, тыс. куб. м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</si>
  <si>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</si>
  <si>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</si>
  <si>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показателя, тыс.руб.</t>
  </si>
  <si>
    <t>Производственные расходы</t>
  </si>
  <si>
    <t>расходы на приобретение сырья и материалов и их хранение</t>
  </si>
  <si>
    <t>Hасходы на приобретаемые электрическую энергию (мощность), тепловую энергию, другие виды энергетических ресурсов и холодную воду</t>
  </si>
  <si>
    <t>1.2.</t>
  </si>
  <si>
    <t>Расходы на оплату товаров (услуг, работ), приобретаемых у других организаций</t>
  </si>
  <si>
    <t>1.4.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</si>
  <si>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</si>
  <si>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расходы на оплату труда и отчисления на социальные нужды основного производственного персонала</t>
  </si>
  <si>
    <t>1.5.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</si>
  <si>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</si>
  <si>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1.6.</t>
  </si>
  <si>
    <t>общехозяйственные расходы</t>
  </si>
  <si>
    <t>прочие производственные расходы (в соответствии с методическими указаниями)</t>
  </si>
  <si>
    <t>Ремонтные расходы (включая расходы на текущий и капитальный ремонт) - всего, в том числе: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</si>
  <si>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</si>
  <si>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</si>
  <si>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2.3.</t>
  </si>
  <si>
    <t>расходы на оплату труда и отчисления на социальные нужды ремонтного персонала</t>
  </si>
  <si>
    <t>на водоснабжение</t>
  </si>
  <si>
    <t>на водоотведение</t>
  </si>
  <si>
    <t xml:space="preserve">Ремонтные расходы </t>
  </si>
  <si>
    <t>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</si>
  <si>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</si>
  <si>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3.4.</t>
  </si>
  <si>
    <t>расходы на служебные командировки</t>
  </si>
  <si>
    <t>3.5.</t>
  </si>
  <si>
    <t>расходы на обучение персонала</t>
  </si>
  <si>
    <t>3.6.</t>
  </si>
  <si>
    <t>расходы на страхование производственных объектов, учитываемые при определении базы по налогу на прибыль</t>
  </si>
  <si>
    <t>3.7.</t>
  </si>
  <si>
    <t>прочие административные расходы  (в соответствии с методическими указаниями)</t>
  </si>
  <si>
    <t>Административные расходы</t>
  </si>
  <si>
    <t>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</si>
  <si>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</si>
  <si>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расходы на оплату труда и отчисления на социальные нужды административно-управленческого персонала</t>
  </si>
  <si>
    <t>Расходы на электрическую энергию</t>
  </si>
  <si>
    <t>Расходы на амортизацию основных средств и нематериальных активов</t>
  </si>
  <si>
    <t>6.</t>
  </si>
  <si>
    <t>Расходы на арендную плату и лизинговые платежи в отношении централизованных систем водоснабжения и (или) водоотведения либо объектов, входящих в состав таких систем</t>
  </si>
  <si>
    <t>Расходы на оплату товаров (услуг, работ), приобретаемых у других организаций, осуществляющих регулируемые виды деятельности</t>
  </si>
  <si>
    <t>Расходы, связанные с оплатой налогов и сборов</t>
  </si>
  <si>
    <t>Арендная и концессионная плата, лизинговые платежи</t>
  </si>
  <si>
    <t>7.</t>
  </si>
  <si>
    <t>Амортизационные отчисления</t>
  </si>
  <si>
    <t>11.</t>
  </si>
  <si>
    <t>ВСЕГО необходимая валовая выручка</t>
  </si>
  <si>
    <t>12.</t>
  </si>
  <si>
    <t>Дополнительные доходы от оказания услуг в сфере водоснабжения и водоотведения - всего, в том числе:</t>
  </si>
  <si>
    <t>12.1.</t>
  </si>
  <si>
    <t>плата за превышение ПДК и лимитов водоотведения</t>
  </si>
  <si>
    <t>12.2.</t>
  </si>
  <si>
    <t>прочие дополнительные доходы</t>
  </si>
  <si>
    <t>13.</t>
  </si>
  <si>
    <t>Бюджетное финансирование расходов - всего, в том числе:</t>
  </si>
  <si>
    <t>13.1.</t>
  </si>
  <si>
    <t>13.2.</t>
  </si>
  <si>
    <t>бюджетное финансирование на прочие цели</t>
  </si>
  <si>
    <t>8.</t>
  </si>
  <si>
    <t>Нормативная прибыль</t>
  </si>
  <si>
    <t>9.</t>
  </si>
  <si>
    <t xml:space="preserve">Расчетная предпринимательская прибыль гарантирующей организации
</t>
  </si>
  <si>
    <t>10.</t>
  </si>
  <si>
    <t>Корректировка величины финансовых потребностей по результатам деятельности за предшествующий период регулирования (исключение необоснованных расходов или возмещение недостатка средств)</t>
  </si>
  <si>
    <t>Корректировка НВВ</t>
  </si>
  <si>
    <t>Сглаживание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</si>
  <si>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</si>
  <si>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</si>
  <si>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</si>
  <si>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</si>
  <si>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Оказание услуг в сфере водоснабжения и водоотведения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</si>
  <si>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</si>
  <si>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</si>
  <si>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</si>
  <si>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</si>
  <si>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</si>
  <si>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</si>
  <si>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</si>
  <si>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</si>
  <si>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</si>
  <si>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</si>
  <si>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</si>
  <si>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</si>
  <si>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</si>
  <si>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</si>
  <si>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</si>
  <si>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 xml:space="preserve">Удельное количество аварий и засоров в расчете на протяженность канализационной сети
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</si>
  <si>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</si>
  <si>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</si>
  <si>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</si>
  <si>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
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</si>
  <si>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</si>
  <si>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</si>
  <si>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</si>
  <si>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</si>
  <si>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</si>
  <si>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кВтч/тыс. куб. м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</si>
  <si>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</si>
  <si>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</si>
  <si>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</si>
  <si>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</si>
  <si>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Раздел 9.  Расчет эффективности производственной программы</t>
  </si>
  <si>
    <t>Показатели производственной программы</t>
  </si>
  <si>
    <t>Ед. изм.</t>
  </si>
  <si>
    <t>Значение показателя в базовом периоде 2014 год</t>
  </si>
  <si>
    <t>Планируемое значение показателя в периоде регулирования 2015 - 2017 годы</t>
  </si>
  <si>
    <t>Показатели надежности, качества, энергетической эффективности:</t>
  </si>
  <si>
    <t>Расходы на реализацию производственной программы</t>
  </si>
  <si>
    <t>2014 год</t>
  </si>
  <si>
    <t>тыс.руб.</t>
  </si>
  <si>
    <t>2015 год</t>
  </si>
  <si>
    <t>2016 год</t>
  </si>
  <si>
    <t>2017 год</t>
  </si>
  <si>
    <t>Раздел 9.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</si>
  <si>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</si>
  <si>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</si>
  <si>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</t>
  </si>
  <si>
    <t>В истекшем периоде регулирования тарифы для СПБ ГБСУ СО "ПНИ №6" не устанавливались</t>
  </si>
  <si>
    <t xml:space="preserve"> -</t>
  </si>
  <si>
    <t>Раздел 10.  Мероприятия, направленные на повышение качества обслуживания абонентов</t>
  </si>
  <si>
    <t>Период проведения мероприятия</t>
  </si>
  <si>
    <t xml:space="preserve"> Отсутсвуют</t>
  </si>
  <si>
    <t>….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</si>
  <si>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</si>
  <si>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</si>
  <si>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воды, %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</si>
  <si>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воды, %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</si>
  <si>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</si>
  <si>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сети, ед./км в год</t>
  </si>
  <si>
    <t>Удельное количество аварий и засоров в расчете на протяженность канализационной сети, ед./км в год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</si>
  <si>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</si>
  <si>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</si>
  <si>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-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</si>
  <si>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</si>
  <si>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</si>
  <si>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</si>
  <si>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кВтч/тыс. 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</si>
  <si>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</si>
  <si>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транспортировке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</si>
  <si>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</si>
  <si>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 xml:space="preserve">Значение показателя в базовом периоде </t>
  </si>
  <si>
    <t>Планируемое значение показателя по итогам реализации производственной программы 2019 год</t>
  </si>
  <si>
    <t>Планируемое значение показателя по итогам реализации производственной программы 2020 год</t>
  </si>
  <si>
    <t>Планируемое значение показателя по итогам реализации производственной программы 2021 год</t>
  </si>
  <si>
    <t>Планируемое значение показателя по итогам реализации производственной программы 2022 год</t>
  </si>
  <si>
    <t>Планируемое значение показателя по итогам реализации производственной программы 2023 год</t>
  </si>
  <si>
    <t>1.7.</t>
  </si>
  <si>
    <t>1.8.</t>
  </si>
  <si>
    <t>1.9.</t>
  </si>
  <si>
    <t>1.10.</t>
  </si>
  <si>
    <t>Удельный расход электрической энергии, потребляемой в технологическом процессе транспортировки сточных вод, на единицу объема очищаемых сточных вод, кВтч/куб. м</t>
  </si>
  <si>
    <t>Расходы на реализацию производственной программы на 2016 год</t>
  </si>
  <si>
    <t>Расходы на реализацию производственной программы на 2017 год</t>
  </si>
  <si>
    <t>Раздел 10. Отчет об исполнении производственной программы за истекший период регулирования</t>
  </si>
  <si>
    <t xml:space="preserve">Утвержденное значение показателя на истекший период регулирования            </t>
  </si>
  <si>
    <t>Финансовые потребности на реализацию производственной программы</t>
  </si>
  <si>
    <t>Раздел 11.  Мероприятия, направленные на повышение качества обслуживания абонентов</t>
  </si>
  <si>
    <t>ПРИЛОЖЕНИЕ 2
к распоряжению
Комитета по тарифам 
Санкт-Петербурга
от 02.12.2020 № 199-р</t>
  </si>
  <si>
    <t>Тарифы на питьевую воду и водоотведение 
общества с ограниченной ответственностью "Коммунальное хозяйство"
на территории Санкт-Петербурга на 2019-2023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</si>
  <si>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</si>
  <si>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</si>
  <si>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</si>
  <si>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</si>
  <si>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</si>
  <si>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</si>
  <si>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</si>
  <si>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</si>
  <si>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</si>
  <si>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</si>
  <si>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</si>
  <si>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</si>
  <si>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</si>
  <si>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</si>
  <si>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</si>
  <si>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</si>
  <si>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</si>
  <si>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</si>
  <si>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</si>
  <si>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</si>
  <si>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</si>
  <si>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</si>
  <si>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</si>
  <si>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с 01.01.2016 
по 30.06.2016</t>
  </si>
  <si>
    <t>с 01.07.2016 
по 31.12.2016</t>
  </si>
  <si>
    <t>Исполнители коммунальных услуг (без учета НДС)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</si>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</sst>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5" fillId="0" borderId="0" xfId="1" applyFont="1" applyAlignment="1">
      <alignment vertical="center"/>
    </xf>
    <xf numFmtId="0" fontId="4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vertical="center"/>
    </xf>
    <xf numFmtId="0" fontId="11" fillId="0" borderId="2" xfId="1" applyFont="1" applyBorder="1" applyAlignment="1">
      <alignment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vertical="center"/>
    </xf>
    <xf numFmtId="0" fontId="11" fillId="0" borderId="2" xfId="1" applyFont="1" applyBorder="1" applyAlignment="1">
      <alignment horizontal="left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2" xfId="1" applyNumberFormat="1" applyFont="1" applyFill="1" applyBorder="1" applyAlignment="1">
      <alignment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 vertical="center" wrapText="1"/>
    </xf>
    <xf numFmtId="16" fontId="11" fillId="0" borderId="2" xfId="1" applyNumberFormat="1" applyFont="1" applyBorder="1" applyAlignment="1">
      <alignment horizontal="center" vertical="center" wrapText="1"/>
    </xf>
    <xf numFmtId="0" fontId="14" fillId="0" borderId="2" xfId="1" applyNumberFormat="1" applyFont="1" applyBorder="1" applyAlignment="1">
      <alignment horizontal="center" vertical="center" wrapText="1"/>
    </xf>
    <xf numFmtId="4" fontId="14" fillId="0" borderId="2" xfId="1" applyNumberFormat="1" applyFont="1" applyBorder="1" applyAlignment="1">
      <alignment horizontal="center" vertical="center" wrapText="1"/>
    </xf>
    <xf numFmtId="4" fontId="11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 wrapText="1"/>
    </xf>
    <xf numFmtId="4" fontId="5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 indent="1"/>
    </xf>
    <xf numFmtId="0" fontId="15" fillId="0" borderId="0" xfId="1" applyFont="1" applyAlignment="1">
      <alignment vertical="center"/>
    </xf>
    <xf numFmtId="4" fontId="16" fillId="0" borderId="2" xfId="1" applyNumberFormat="1" applyFont="1" applyBorder="1" applyAlignment="1">
      <alignment horizontal="center" vertical="center" wrapText="1"/>
    </xf>
    <xf numFmtId="0" fontId="11" fillId="0" borderId="10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9" fillId="0" borderId="2" xfId="1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vertical="center"/>
    </xf>
    <xf numFmtId="0" fontId="21" fillId="0" borderId="2" xfId="1" applyNumberFormat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22" fillId="0" borderId="0" xfId="1" applyFont="1" applyAlignment="1">
      <alignment vertical="center"/>
    </xf>
    <xf numFmtId="0" fontId="21" fillId="0" borderId="10" xfId="1" applyNumberFormat="1" applyFont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11" fillId="0" borderId="10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center" wrapText="1"/>
    </xf>
    <xf numFmtId="2" fontId="5" fillId="0" borderId="1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 wrapText="1"/>
    </xf>
    <xf numFmtId="1" fontId="11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 wrapText="1"/>
    </xf>
    <xf numFmtId="4" fontId="15" fillId="0" borderId="2" xfId="1" applyNumberFormat="1" applyFont="1" applyBorder="1" applyAlignment="1">
      <alignment horizontal="center" vertical="center"/>
    </xf>
    <xf numFmtId="4" fontId="11" fillId="0" borderId="2" xfId="1" applyNumberFormat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left" vertical="center" wrapText="1"/>
    </xf>
    <xf numFmtId="0" fontId="11" fillId="0" borderId="10" xfId="1" applyFont="1" applyFill="1" applyBorder="1" applyAlignment="1">
      <alignment horizontal="center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Alignment="1">
      <alignment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 wrapText="1"/>
    </xf>
    <xf numFmtId="0" fontId="11" fillId="0" borderId="3" xfId="1" applyFont="1" applyBorder="1" applyAlignment="1">
      <alignment horizontal="left" vertical="center" wrapText="1"/>
    </xf>
    <xf numFmtId="0" fontId="11" fillId="0" borderId="8" xfId="1" applyFont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64" fontId="5" fillId="0" borderId="3" xfId="1" applyNumberFormat="1" applyFont="1" applyFill="1" applyBorder="1" applyAlignment="1">
      <alignment horizontal="left" vertical="center" wrapText="1"/>
    </xf>
    <xf numFmtId="164" fontId="5" fillId="0" borderId="8" xfId="1" applyNumberFormat="1" applyFont="1" applyFill="1" applyBorder="1" applyAlignment="1">
      <alignment horizontal="left" vertical="center" wrapText="1"/>
    </xf>
    <xf numFmtId="164" fontId="17" fillId="0" borderId="3" xfId="1" applyNumberFormat="1" applyFont="1" applyFill="1" applyBorder="1" applyAlignment="1">
      <alignment horizontal="left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7" fillId="0" borderId="7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8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wrapText="1"/>
    </xf>
    <xf numFmtId="0" fontId="17" fillId="0" borderId="1" xfId="1" applyNumberFormat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17" fillId="0" borderId="2" xfId="1" applyNumberFormat="1" applyFont="1" applyFill="1" applyBorder="1" applyAlignment="1">
      <alignment horizontal="left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0" fontId="23" fillId="0" borderId="0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0" fillId="0" borderId="0" xfId="1" applyNumberFormat="1" applyFont="1" applyAlignment="1">
      <alignment horizontal="center" vertical="center" wrapText="1"/>
    </xf>
    <xf numFmtId="0" fontId="21" fillId="0" borderId="7" xfId="1" applyFont="1" applyBorder="1" applyAlignment="1">
      <alignment horizontal="left" vertical="center" wrapText="1"/>
    </xf>
    <xf numFmtId="0" fontId="21" fillId="0" borderId="3" xfId="1" applyFont="1" applyBorder="1" applyAlignment="1">
      <alignment horizontal="left" vertical="center" wrapText="1"/>
    </xf>
    <xf numFmtId="0" fontId="21" fillId="0" borderId="8" xfId="1" applyFont="1" applyBorder="1" applyAlignment="1">
      <alignment horizontal="left" vertical="center" wrapText="1"/>
    </xf>
    <xf numFmtId="4" fontId="21" fillId="0" borderId="7" xfId="1" applyNumberFormat="1" applyFont="1" applyBorder="1" applyAlignment="1">
      <alignment horizontal="center" vertical="center" wrapText="1"/>
    </xf>
    <xf numFmtId="4" fontId="21" fillId="0" borderId="8" xfId="1" applyNumberFormat="1" applyFont="1" applyBorder="1" applyAlignment="1">
      <alignment horizontal="center" vertical="center" wrapText="1"/>
    </xf>
    <xf numFmtId="0" fontId="10" fillId="0" borderId="10" xfId="1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left" vertical="center" wrapText="1"/>
    </xf>
    <xf numFmtId="0" fontId="19" fillId="0" borderId="3" xfId="1" applyFont="1" applyBorder="1" applyAlignment="1">
      <alignment horizontal="left" vertical="center" wrapText="1"/>
    </xf>
    <xf numFmtId="0" fontId="19" fillId="0" borderId="8" xfId="1" applyFont="1" applyBorder="1" applyAlignment="1">
      <alignment horizontal="left" vertical="center" wrapText="1"/>
    </xf>
    <xf numFmtId="4" fontId="19" fillId="0" borderId="7" xfId="1" applyNumberFormat="1" applyFont="1" applyBorder="1" applyAlignment="1">
      <alignment horizontal="center" vertical="center" wrapText="1"/>
    </xf>
    <xf numFmtId="4" fontId="19" fillId="0" borderId="8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7" fillId="0" borderId="3" xfId="1" applyNumberFormat="1" applyFont="1" applyBorder="1" applyAlignment="1">
      <alignment horizontal="left" vertical="center" wrapText="1"/>
    </xf>
    <xf numFmtId="0" fontId="11" fillId="0" borderId="2" xfId="1" applyNumberFormat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7" fillId="0" borderId="1" xfId="1" applyNumberFormat="1" applyFont="1" applyBorder="1" applyAlignment="1">
      <alignment horizontal="left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 indent="1"/>
    </xf>
    <xf numFmtId="0" fontId="10" fillId="0" borderId="0" xfId="1" applyNumberFormat="1" applyFont="1" applyBorder="1" applyAlignment="1">
      <alignment horizontal="center" vertical="center" wrapText="1"/>
    </xf>
    <xf numFmtId="0" fontId="2" fillId="0" borderId="2" xfId="1" applyBorder="1" applyAlignment="1">
      <alignment vertical="center"/>
    </xf>
    <xf numFmtId="0" fontId="11" fillId="0" borderId="2" xfId="1" applyFont="1" applyBorder="1" applyAlignment="1">
      <alignment horizontal="left" vertical="center" wrapText="1" indent="1"/>
    </xf>
    <xf numFmtId="0" fontId="14" fillId="0" borderId="2" xfId="1" applyFont="1" applyBorder="1" applyAlignment="1">
      <alignment horizontal="left" vertical="center" wrapText="1"/>
    </xf>
    <xf numFmtId="0" fontId="2" fillId="0" borderId="2" xfId="1" applyBorder="1"/>
    <xf numFmtId="0" fontId="10" fillId="0" borderId="2" xfId="1" applyFont="1" applyBorder="1" applyAlignment="1">
      <alignment horizontal="left" vertical="center" wrapText="1"/>
    </xf>
    <xf numFmtId="0" fontId="3" fillId="0" borderId="2" xfId="1" applyFont="1" applyBorder="1"/>
    <xf numFmtId="0" fontId="11" fillId="0" borderId="2" xfId="1" applyFont="1" applyBorder="1" applyAlignment="1">
      <alignment vertical="center" wrapText="1"/>
    </xf>
    <xf numFmtId="0" fontId="10" fillId="0" borderId="3" xfId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11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4" fontId="5" fillId="0" borderId="7" xfId="1" applyNumberFormat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8" xfId="1" applyNumberFormat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11" fillId="0" borderId="4" xfId="1" applyNumberFormat="1" applyFont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0" fontId="11" fillId="0" borderId="6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2" xfId="1" applyNumberFormat="1" applyFont="1" applyBorder="1" applyAlignment="1">
      <alignment horizontal="left" vertical="center" wrapText="1"/>
    </xf>
    <xf numFmtId="0" fontId="12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6" fillId="0" borderId="0" xfId="3" applyFont="1"/>
    <xf numFmtId="0" fontId="5" fillId="0" borderId="0" xfId="3" applyFont="1"/>
    <xf numFmtId="0" fontId="24" fillId="0" borderId="0" xfId="3" applyFont="1"/>
    <xf numFmtId="0" fontId="25" fillId="0" borderId="0" xfId="3" applyFont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7" fillId="0" borderId="0" xfId="4" applyFont="1" applyAlignment="1">
      <alignment horizontal="left" vertical="center" wrapText="1"/>
    </xf>
    <xf numFmtId="0" fontId="26" fillId="0" borderId="1" xfId="3" applyFont="1" applyBorder="1" applyAlignment="1">
      <alignment horizontal="center" vertical="center" wrapText="1"/>
    </xf>
    <xf numFmtId="0" fontId="27" fillId="0" borderId="4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27" fillId="0" borderId="6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15" fillId="0" borderId="0" xfId="3" applyFont="1"/>
    <xf numFmtId="0" fontId="23" fillId="0" borderId="2" xfId="3" applyFont="1" applyBorder="1" applyAlignment="1">
      <alignment horizontal="center" vertical="center"/>
    </xf>
    <xf numFmtId="0" fontId="23" fillId="0" borderId="2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center" wrapText="1"/>
    </xf>
    <xf numFmtId="0" fontId="25" fillId="0" borderId="0" xfId="3" applyFont="1"/>
    <xf numFmtId="0" fontId="27" fillId="0" borderId="4" xfId="3" applyFont="1" applyBorder="1" applyAlignment="1">
      <alignment horizontal="center" vertical="center"/>
    </xf>
    <xf numFmtId="0" fontId="27" fillId="0" borderId="2" xfId="3" applyFont="1" applyBorder="1" applyAlignment="1">
      <alignment horizontal="left" vertical="center" wrapText="1"/>
    </xf>
    <xf numFmtId="0" fontId="27" fillId="0" borderId="4" xfId="3" applyFont="1" applyBorder="1" applyAlignment="1">
      <alignment horizontal="center" vertical="center" wrapText="1"/>
    </xf>
    <xf numFmtId="2" fontId="6" fillId="0" borderId="2" xfId="3" applyNumberFormat="1" applyFont="1" applyBorder="1" applyAlignment="1">
      <alignment horizontal="center" vertical="center" wrapText="1"/>
    </xf>
    <xf numFmtId="0" fontId="27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 wrapText="1"/>
    </xf>
    <xf numFmtId="0" fontId="27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/>
    </xf>
    <xf numFmtId="0" fontId="26" fillId="0" borderId="7" xfId="3" applyFont="1" applyBorder="1" applyAlignment="1">
      <alignment horizontal="center" vertical="center" wrapText="1"/>
    </xf>
    <xf numFmtId="0" fontId="26" fillId="0" borderId="8" xfId="3" applyFont="1" applyBorder="1" applyAlignment="1">
      <alignment horizontal="center" vertical="center" wrapText="1"/>
    </xf>
    <xf numFmtId="2" fontId="6" fillId="0" borderId="2" xfId="3" applyNumberFormat="1" applyFont="1" applyBorder="1" applyAlignment="1">
      <alignment horizontal="center" wrapText="1"/>
    </xf>
    <xf numFmtId="4" fontId="6" fillId="0" borderId="2" xfId="3" applyNumberFormat="1" applyFont="1" applyBorder="1" applyAlignment="1">
      <alignment horizontal="center" wrapText="1"/>
    </xf>
    <xf numFmtId="0" fontId="6" fillId="0" borderId="0" xfId="3" applyFont="1" applyBorder="1" applyAlignment="1">
      <alignment horizontal="left" vertical="center" wrapText="1"/>
    </xf>
  </cellXfs>
  <cellStyles count="5">
    <cellStyle name="Обычный" xfId="0" builtinId="0"/>
    <cellStyle name="Обычный 11" xfId="3"/>
    <cellStyle name="Обычный 11 4" xfId="4"/>
    <cellStyle name="Обычный 2" xfId="1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70" Type="http://schemas.openxmlformats.org/officeDocument/2006/relationships/styles" Target="styles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externalLink" Target="externalLinks/externalLink158.xml"/><Relationship Id="rId165" Type="http://schemas.openxmlformats.org/officeDocument/2006/relationships/externalLink" Target="externalLinks/externalLink16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71" Type="http://schemas.openxmlformats.org/officeDocument/2006/relationships/sharedStrings" Target="sharedStrings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externalLink" Target="externalLinks/externalLink159.xml"/><Relationship Id="rId166" Type="http://schemas.openxmlformats.org/officeDocument/2006/relationships/externalLink" Target="externalLinks/externalLink16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164" Type="http://schemas.openxmlformats.org/officeDocument/2006/relationships/externalLink" Target="externalLinks/externalLink162.xml"/><Relationship Id="rId169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72" Type="http://schemas.openxmlformats.org/officeDocument/2006/relationships/calcChain" Target="calcChain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167" Type="http://schemas.openxmlformats.org/officeDocument/2006/relationships/externalLink" Target="externalLinks/externalLink165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externalLink" Target="externalLinks/externalLink16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168" Type="http://schemas.openxmlformats.org/officeDocument/2006/relationships/externalLink" Target="externalLinks/externalLink16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externalLink" Target="externalLinks/externalLink161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oparova\Local%20Settings\Temporary%20Internet%20Files\OLKA\&#1060;&#1054;&#1058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1;&#1072;&#1085;&#1086;&#1074;&#1072;\&#1043;&#1088;(27.07.00)5&#1061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Holding_sales_LMK_2001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SC_W\&#1055;&#1088;&#1086;&#1075;&#1085;&#1086;&#1079;\&#1055;&#1088;&#1086;&#1075;05_00(27.06)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0;&#1086;&#1084;&#1084;&#1091;&#1085;&#1072;&#1083;&#1100;&#1085;&#1086;&#1077;%20&#1093;&#1086;&#1079;&#1103;&#1081;&#1089;&#1090;&#1074;&#1086;\&#1082;&#1072;&#1083;&#1100;&#1082;_&#1042;&#1057;,&#1042;&#1054;_&#1050;&#1086;&#1084;&#1084;&#1091;&#1085;&#1072;&#1083;&#1100;&#1085;&#1086;&#1077;%20&#1061;&#1086;&#1079;&#1103;&#1081;&#1089;&#1090;&#1074;&#1086;_&#1082;&#1086;&#1088;&#1088;_2021.xlsx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4;&#1054;&#1047;%201\!&#1082;&#1072;&#1083;&#1100;&#1082;_&#1044;&#1054;&#1047;%201_2015_&#1084;&#1101;&#1086;&#1088;.xlsx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0;&#1086;&#1084;&#1084;&#1091;&#1085;&#1072;&#1083;&#1100;&#1085;&#1086;&#1077;%20&#1093;&#1086;&#1079;&#1103;&#1081;&#1089;&#1090;&#1074;&#1086;\&#1082;&#1072;&#1083;&#1100;&#1082;_&#1050;&#1086;&#1084;&#1084;&#1091;&#1085;&#1072;&#1083;&#1100;&#1085;&#1086;&#1077;%20&#1093;&#1086;&#1079;-&#1074;&#1086;_&#1044;&#1048;_2019-2023_&#1074;&#1086;&#1076;&#1072;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55;&#1053;&#1048;-6\!&#1082;&#1072;&#1083;&#1100;&#1082;_&#1087;&#1085;&#1080;-6_2015-2017_.xlsx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0;&#1086;&#1084;&#1084;&#1091;&#1085;&#1072;&#1083;&#1100;&#1085;&#1086;&#1077;%20&#1093;&#1086;&#1079;&#1103;&#1081;&#1089;&#1090;&#1074;&#1086;\&#1050;&#1086;&#1084;&#1084;&#1091;&#1085;&#1072;&#1083;%20&#1093;&#1086;&#1079;%20&#1082;&#1072;&#1083;&#1100;&#1082;_&#1042;&#1057;,&#1042;&#1054;_&#1082;&#1086;&#1088;&#1088;.2020.xlsx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5\&#1042;&#1086;&#1076;&#1090;&#1088;&#1072;&#1085;&#1089;&#1087;&#1088;&#1080;&#1073;&#1086;&#1088;\&#1082;&#1072;&#1083;&#1100;&#1082;_&#1042;&#1086;&#1076;&#1090;&#1088;&#1072;&#1085;&#1089;&#1087;&#1088;&#1080;&#1073;&#1086;&#1088;_2015-2017_&#1074;&#1086;&#1076;&#1072;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Cherenkova\Local%20Settings\Temporary%20Internet%20Files\OLK1C5\V2008-201105.02.09%20&#1086;&#1090;&#1095;&#1077;&#1090;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Vmylyuki2\G_2001\Sebest_2001\VYR46_1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IM\Downloads\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7.02.01\&#1061;&#1072;&#1085;&#1086;&#1074;&#1072;\&#1043;&#1088;(27.07.00)5&#1061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&#1061;&#1072;&#1085;&#1086;&#1074;&#1072;\&#1043;&#1088;(27.07.00)5&#1061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2;&#1086;&#1080;%20&#1076;&#1086;&#1082;&#1091;&#1084;&#1077;&#1085;&#1090;&#1099;\&#1052;&#1054;&#1041;\06-03-06\Var2.7%20(version%201)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41;&#1072;&#1083;&#1072;&#1085;&#1089;\An(EsMon)\SC_W\&#1055;&#1088;&#1086;&#1075;&#1085;&#1086;&#1079;\&#1055;&#1088;&#1086;&#1075;05_00(27.06)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анные"/>
      <sheetName val="2002(v1)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"/>
      <sheetName val="Приложение 2"/>
      <sheetName val="Приложение 3"/>
      <sheetName val="приложение 4"/>
      <sheetName val="приложение 4 (2)"/>
      <sheetName val="Тарифы_без_покупки"/>
      <sheetName val="учет итогов"/>
      <sheetName val="переменные"/>
      <sheetName val="Динамика ВС"/>
      <sheetName val="Динамика ВО"/>
      <sheetName val="РАСЧЕТ 2021"/>
      <sheetName val="аренда 2019 "/>
      <sheetName val="амортизация спец"/>
      <sheetName val="амортизация"/>
      <sheetName val="зпл"/>
      <sheetName val="аренда (2)"/>
      <sheetName val="ремонт и ПЭ факт"/>
    </sheetNames>
    <sheetDataSet>
      <sheetData sheetId="0"/>
      <sheetData sheetId="1">
        <row r="31">
          <cell r="W31">
            <v>394.60000000000008</v>
          </cell>
          <cell r="Z31">
            <v>968.81000000000006</v>
          </cell>
        </row>
        <row r="54">
          <cell r="V54">
            <v>82.5</v>
          </cell>
          <cell r="W54">
            <v>37.18</v>
          </cell>
          <cell r="Z54">
            <v>45.32</v>
          </cell>
        </row>
        <row r="67">
          <cell r="W67">
            <v>249.92000000000002</v>
          </cell>
          <cell r="Z67">
            <v>392.37</v>
          </cell>
        </row>
        <row r="89">
          <cell r="W89">
            <v>1666.97</v>
          </cell>
          <cell r="Z89">
            <v>3116.27</v>
          </cell>
        </row>
        <row r="97">
          <cell r="W97">
            <v>23.61</v>
          </cell>
          <cell r="Z97">
            <v>43.77</v>
          </cell>
        </row>
        <row r="118">
          <cell r="W118">
            <v>58.488343096499989</v>
          </cell>
          <cell r="Z118">
            <v>243.77699590349994</v>
          </cell>
        </row>
        <row r="126">
          <cell r="W126">
            <v>-69.92</v>
          </cell>
          <cell r="Z126">
            <v>-433.06</v>
          </cell>
        </row>
      </sheetData>
      <sheetData sheetId="2">
        <row r="10">
          <cell r="J10">
            <v>89.766000000000005</v>
          </cell>
          <cell r="K10">
            <v>89.766000000000005</v>
          </cell>
        </row>
        <row r="40">
          <cell r="J40">
            <v>72.92</v>
          </cell>
          <cell r="K40">
            <v>72.92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Индексы"/>
      <sheetName val="Кальк_2015(мэор)"/>
      <sheetName val="Кальк_2015-2017_долг"/>
      <sheetName val="Тариф.меню_2015-17_долг"/>
      <sheetName val="Переменные на 3 года"/>
      <sheetName val="2014_ПСК_НН"/>
      <sheetName val="Лист1"/>
      <sheetName val="Лист2"/>
      <sheetName val="Доходы-расходы 2014 для Суда"/>
      <sheetName val="Кальк_2015 ДЛЯ СУДА"/>
      <sheetName val="Приложение 2 (3)"/>
      <sheetName val="Приложение 2 (2)"/>
      <sheetName val="для шаблона"/>
    </sheetNames>
    <sheetDataSet>
      <sheetData sheetId="0"/>
      <sheetData sheetId="1"/>
      <sheetData sheetId="2"/>
      <sheetData sheetId="3"/>
      <sheetData sheetId="4">
        <row r="18">
          <cell r="J18">
            <v>4525.8899999999994</v>
          </cell>
        </row>
        <row r="19">
          <cell r="N19" t="str">
            <v/>
          </cell>
        </row>
        <row r="22">
          <cell r="N22" t="str">
            <v/>
          </cell>
        </row>
        <row r="27">
          <cell r="N27" t="str">
            <v/>
          </cell>
        </row>
        <row r="37">
          <cell r="N37" t="str">
            <v/>
          </cell>
        </row>
        <row r="38">
          <cell r="N38" t="str">
            <v/>
          </cell>
        </row>
        <row r="41">
          <cell r="N41" t="str">
            <v/>
          </cell>
        </row>
        <row r="63">
          <cell r="N63" t="str">
            <v/>
          </cell>
        </row>
        <row r="64">
          <cell r="N64" t="str">
            <v/>
          </cell>
        </row>
      </sheetData>
      <sheetData sheetId="5"/>
      <sheetData sheetId="6">
        <row r="18">
          <cell r="J18">
            <v>4525.8899999999994</v>
          </cell>
        </row>
      </sheetData>
      <sheetData sheetId="7"/>
      <sheetData sheetId="8">
        <row r="18">
          <cell r="J18">
            <v>4525.8899999999994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Тарифы_без_покупки"/>
      <sheetName val="переменные"/>
      <sheetName val="учет итогов"/>
      <sheetName val="зпл"/>
      <sheetName val="амортизация"/>
      <sheetName val="аренда"/>
      <sheetName val="расш"/>
      <sheetName val="Приложение 2"/>
      <sheetName val="Приложение 3"/>
      <sheetName val="Приложение 4"/>
      <sheetName val="Приложение 5"/>
      <sheetName val="приложение 6"/>
      <sheetName val="ШАБЛОН"/>
    </sheetNames>
    <sheetDataSet>
      <sheetData sheetId="0" refreshError="1"/>
      <sheetData sheetId="1">
        <row r="16">
          <cell r="Q16">
            <v>377.30999999999995</v>
          </cell>
          <cell r="T16">
            <v>926.34999999999991</v>
          </cell>
          <cell r="AC16">
            <v>386.23681681248701</v>
          </cell>
          <cell r="AF16">
            <v>948.26805037145471</v>
          </cell>
          <cell r="BA16">
            <v>409.43742171903409</v>
          </cell>
          <cell r="BD16">
            <v>1005.2397650497894</v>
          </cell>
          <cell r="BM16">
            <v>421.55869583937078</v>
          </cell>
          <cell r="BP16">
            <v>1034.9964821831959</v>
          </cell>
        </row>
        <row r="39">
          <cell r="Q39">
            <v>35.549999999999997</v>
          </cell>
          <cell r="T39">
            <v>43.330000000000005</v>
          </cell>
          <cell r="AC39">
            <v>36.391081173793197</v>
          </cell>
          <cell r="AF39">
            <v>44.355216303335823</v>
          </cell>
          <cell r="BA39">
            <v>38.577033055343513</v>
          </cell>
          <cell r="BD39">
            <v>47.020066950512636</v>
          </cell>
          <cell r="BM39">
            <v>39.719094741961861</v>
          </cell>
          <cell r="BP39">
            <v>48.411936711823699</v>
          </cell>
        </row>
        <row r="52">
          <cell r="Q52">
            <v>238.95855649515789</v>
          </cell>
          <cell r="T52">
            <v>375.1699651553684</v>
          </cell>
          <cell r="AC52">
            <v>244.61210201371983</v>
          </cell>
          <cell r="AF52">
            <v>384.04673332520952</v>
          </cell>
          <cell r="BA52">
            <v>259.30554522562244</v>
          </cell>
          <cell r="BD52">
            <v>407.12016799969797</v>
          </cell>
          <cell r="BM52">
            <v>266.98220941866731</v>
          </cell>
          <cell r="BP52">
            <v>419.17158110498031</v>
          </cell>
        </row>
        <row r="74">
          <cell r="Q74">
            <v>1656.94</v>
          </cell>
          <cell r="T74">
            <v>3017.59</v>
          </cell>
          <cell r="BA74">
            <v>1871.04</v>
          </cell>
          <cell r="BD74">
            <v>3589.91</v>
          </cell>
          <cell r="BM74">
            <v>1927.2400000000002</v>
          </cell>
          <cell r="BP74">
            <v>3733.26</v>
          </cell>
        </row>
        <row r="82">
          <cell r="Q82">
            <v>24.25</v>
          </cell>
          <cell r="T82">
            <v>47.05</v>
          </cell>
          <cell r="BA82">
            <v>27.14</v>
          </cell>
          <cell r="BD82">
            <v>52.44</v>
          </cell>
          <cell r="BM82">
            <v>27.92</v>
          </cell>
          <cell r="BP82">
            <v>54.33</v>
          </cell>
        </row>
        <row r="91">
          <cell r="Q91">
            <v>48.76</v>
          </cell>
          <cell r="T91">
            <v>47.7</v>
          </cell>
          <cell r="BA91">
            <v>48.76</v>
          </cell>
          <cell r="BD91">
            <v>47.7</v>
          </cell>
          <cell r="BM91">
            <v>48.76</v>
          </cell>
          <cell r="BP91">
            <v>47.7</v>
          </cell>
        </row>
        <row r="101">
          <cell r="Q101">
            <v>69.84</v>
          </cell>
          <cell r="T101">
            <v>247.83</v>
          </cell>
          <cell r="BA101">
            <v>59.45</v>
          </cell>
          <cell r="BD101">
            <v>94.92</v>
          </cell>
          <cell r="BM101">
            <v>59.45</v>
          </cell>
          <cell r="BP101">
            <v>94.92</v>
          </cell>
        </row>
        <row r="107">
          <cell r="Q107">
            <v>-26.66</v>
          </cell>
          <cell r="BA107">
            <v>0</v>
          </cell>
        </row>
      </sheetData>
      <sheetData sheetId="2">
        <row r="9">
          <cell r="G9">
            <v>91.82</v>
          </cell>
          <cell r="H9">
            <v>91.82</v>
          </cell>
          <cell r="S9">
            <v>98.91</v>
          </cell>
          <cell r="T9">
            <v>106.6</v>
          </cell>
          <cell r="W9">
            <v>105.7</v>
          </cell>
          <cell r="X9">
            <v>105.71</v>
          </cell>
        </row>
        <row r="39">
          <cell r="G39">
            <v>75.52</v>
          </cell>
          <cell r="H39">
            <v>81.239999999999995</v>
          </cell>
          <cell r="S39">
            <v>85.68</v>
          </cell>
          <cell r="T39">
            <v>89.04</v>
          </cell>
          <cell r="W39">
            <v>89.04</v>
          </cell>
          <cell r="X39">
            <v>91.96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расп"/>
      <sheetName val="Приложение 2 к  расп"/>
      <sheetName val="Приложение 2"/>
      <sheetName val="Приложение 3"/>
      <sheetName val="Приложение 4"/>
      <sheetName val="Приложение 5"/>
      <sheetName val="Кальк_2015-2017_долг (2)"/>
      <sheetName val="Тариф.меню_2015-17_долг"/>
      <sheetName val="для шаблона"/>
      <sheetName val="Переменные на 3 года"/>
      <sheetName val="Индексы"/>
      <sheetName val="Кальк_2015(мэор)"/>
    </sheetNames>
    <sheetDataSet>
      <sheetData sheetId="0"/>
      <sheetData sheetId="1"/>
      <sheetData sheetId="2"/>
      <sheetData sheetId="3"/>
      <sheetData sheetId="4">
        <row r="17">
          <cell r="U17">
            <v>398.60274960000004</v>
          </cell>
        </row>
      </sheetData>
      <sheetData sheetId="5"/>
      <sheetData sheetId="6">
        <row r="17">
          <cell r="U17">
            <v>398.60274960000004</v>
          </cell>
        </row>
        <row r="61">
          <cell r="P61">
            <v>266.14533385440001</v>
          </cell>
        </row>
      </sheetData>
      <sheetData sheetId="7"/>
      <sheetData sheetId="8"/>
      <sheetData sheetId="9" refreshError="1"/>
      <sheetData sheetId="10" refreshError="1"/>
      <sheetData sheetId="1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"/>
      <sheetName val="Приложение 2"/>
      <sheetName val="Приложение 3"/>
      <sheetName val="приложение 4"/>
      <sheetName val="Тарифы_без_покупки"/>
      <sheetName val="Диаграмма1"/>
      <sheetName val="учет итогов"/>
      <sheetName val="ремонт и ПЭ факт"/>
      <sheetName val="динамика вс"/>
      <sheetName val="динамика во"/>
      <sheetName val="амортизация ком.хозяйство"/>
      <sheetName val="амортизация спец"/>
      <sheetName val="аренда 2019 "/>
    </sheetNames>
    <sheetDataSet>
      <sheetData sheetId="0"/>
      <sheetData sheetId="1"/>
      <sheetData sheetId="2">
        <row r="74">
          <cell r="W74">
            <v>2050.2600000000002</v>
          </cell>
          <cell r="Z74">
            <v>2950.18</v>
          </cell>
        </row>
        <row r="83">
          <cell r="W83">
            <v>27.3</v>
          </cell>
          <cell r="Z83">
            <v>43.61</v>
          </cell>
        </row>
        <row r="101">
          <cell r="W101">
            <v>60.75</v>
          </cell>
          <cell r="Z101">
            <v>230.03</v>
          </cell>
        </row>
        <row r="107">
          <cell r="W107">
            <v>-75.42</v>
          </cell>
          <cell r="Z107">
            <v>-239.39</v>
          </cell>
        </row>
      </sheetData>
      <sheetData sheetId="3">
        <row r="10">
          <cell r="J10">
            <v>90</v>
          </cell>
          <cell r="K10">
            <v>90</v>
          </cell>
        </row>
        <row r="40">
          <cell r="J40">
            <v>75.134</v>
          </cell>
          <cell r="K40">
            <v>75.132517382765371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к расп"/>
      <sheetName val="Приложение 2 к расп"/>
      <sheetName val="Приложение 4 (2)"/>
      <sheetName val="Приложение 3"/>
      <sheetName val="Приложение 5"/>
      <sheetName val="Приложение 2"/>
      <sheetName val="индексы"/>
      <sheetName val="Калькуляция 2015-2017"/>
      <sheetName val="Тарифное меню"/>
      <sheetName val="для шаблона"/>
      <sheetName val="водоснабжение"/>
      <sheetName val="водоотведение"/>
      <sheetName val="переменные на 3 года"/>
      <sheetName val="амортизация"/>
      <sheetName val="Калькуляция 2015 (МЭОР)"/>
      <sheetName val="Т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N13">
            <v>607.54</v>
          </cell>
        </row>
        <row r="60">
          <cell r="T60">
            <v>-56.67</v>
          </cell>
          <cell r="Z60">
            <v>113.56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  <sheetName val="Приложение 5"/>
    </sheetNames>
    <sheetDataSet>
      <sheetData sheetId="0"/>
      <sheetData sheetId="1"/>
      <sheetData sheetId="2"/>
      <sheetData sheetId="3"/>
      <sheetData sheetId="4"/>
      <sheetData sheetId="5"/>
      <sheetData sheetId="6">
        <row r="68">
          <cell r="K68">
            <v>2.1727310920908467</v>
          </cell>
        </row>
      </sheetData>
      <sheetData sheetId="7">
        <row r="9">
          <cell r="L9">
            <v>49.13</v>
          </cell>
        </row>
      </sheetData>
      <sheetData sheetId="8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9"/>
      <sheetData sheetId="10"/>
      <sheetData sheetId="11"/>
      <sheetData sheetId="12">
        <row r="8">
          <cell r="O8">
            <v>62.672000000000004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view="pageBreakPreview" topLeftCell="A125" zoomScale="80" zoomScaleNormal="90" zoomScaleSheetLayoutView="80" workbookViewId="0">
      <selection activeCell="C347" sqref="C347"/>
    </sheetView>
  </sheetViews>
  <sheetFormatPr defaultColWidth="9.140625" defaultRowHeight="15" x14ac:dyDescent="0.25"/>
  <cols>
    <col min="1" max="1" width="7.140625" style="74" customWidth="1"/>
    <col min="2" max="2" width="31.7109375" style="1" customWidth="1"/>
    <col min="3" max="3" width="83.5703125" style="1" customWidth="1"/>
    <col min="4" max="4" width="22.140625" style="1" hidden="1" customWidth="1"/>
    <col min="5" max="5" width="23.5703125" style="2" customWidth="1"/>
    <col min="6" max="6" width="22.140625" style="2" customWidth="1"/>
    <col min="7" max="7" width="20.28515625" style="2" customWidth="1"/>
    <col min="8" max="8" width="21.140625" style="4" customWidth="1"/>
    <col min="9" max="9" width="21.42578125" style="4" customWidth="1"/>
    <col min="10" max="16384" width="9.140625" style="4"/>
  </cols>
  <sheetData>
    <row r="1" spans="1:13" ht="72" customHeight="1" x14ac:dyDescent="0.25">
      <c r="A1" s="190"/>
      <c r="B1" s="190"/>
      <c r="C1" s="190"/>
      <c r="F1" s="3"/>
      <c r="H1" s="191" t="s">
        <v>0</v>
      </c>
      <c r="I1" s="191"/>
      <c r="J1" s="191"/>
      <c r="K1" s="192"/>
      <c r="L1" s="192"/>
      <c r="M1" s="192"/>
    </row>
    <row r="2" spans="1:13" ht="8.25" customHeight="1" x14ac:dyDescent="0.25">
      <c r="A2" s="190"/>
      <c r="B2" s="190"/>
      <c r="C2" s="190"/>
    </row>
    <row r="3" spans="1:13" hidden="1" x14ac:dyDescent="0.25">
      <c r="A3" s="190"/>
      <c r="B3" s="190"/>
      <c r="C3" s="190"/>
    </row>
    <row r="4" spans="1:13" ht="18.75" hidden="1" x14ac:dyDescent="0.25">
      <c r="A4" s="5"/>
      <c r="B4" s="6"/>
      <c r="C4" s="6"/>
    </row>
    <row r="5" spans="1:13" ht="15.75" customHeight="1" x14ac:dyDescent="0.25">
      <c r="A5" s="190"/>
      <c r="B5" s="190"/>
      <c r="C5" s="190"/>
    </row>
    <row r="6" spans="1:13" s="7" customFormat="1" ht="23.25" customHeight="1" x14ac:dyDescent="0.25">
      <c r="A6" s="188" t="s">
        <v>1</v>
      </c>
      <c r="B6" s="188"/>
      <c r="C6" s="188"/>
      <c r="D6" s="188"/>
      <c r="E6" s="188"/>
      <c r="F6" s="188"/>
      <c r="G6" s="188"/>
      <c r="H6" s="188"/>
      <c r="I6" s="188"/>
    </row>
    <row r="7" spans="1:13" s="7" customFormat="1" ht="26.25" customHeight="1" x14ac:dyDescent="0.25">
      <c r="A7" s="187" t="s">
        <v>2</v>
      </c>
      <c r="B7" s="187"/>
      <c r="C7" s="187"/>
      <c r="D7" s="187"/>
      <c r="E7" s="187"/>
      <c r="F7" s="187"/>
      <c r="G7" s="187"/>
      <c r="H7" s="187"/>
      <c r="I7" s="187"/>
    </row>
    <row r="8" spans="1:13" s="7" customFormat="1" ht="23.25" customHeight="1" x14ac:dyDescent="0.25">
      <c r="A8" s="188" t="s">
        <v>3</v>
      </c>
      <c r="B8" s="188"/>
      <c r="C8" s="188"/>
      <c r="D8" s="188"/>
      <c r="E8" s="188"/>
      <c r="F8" s="188"/>
      <c r="G8" s="188"/>
      <c r="H8" s="188"/>
      <c r="I8" s="188"/>
    </row>
    <row r="9" spans="1:13" ht="26.25" customHeight="1" x14ac:dyDescent="0.25">
      <c r="A9" s="189" t="s">
        <v>4</v>
      </c>
      <c r="B9" s="189"/>
      <c r="C9" s="189"/>
      <c r="D9" s="189"/>
      <c r="E9" s="189"/>
      <c r="F9" s="189"/>
      <c r="G9" s="189"/>
      <c r="H9" s="189"/>
      <c r="I9" s="189"/>
    </row>
    <row r="10" spans="1:13" ht="39" customHeight="1" x14ac:dyDescent="0.25">
      <c r="A10" s="157" t="s">
        <v>5</v>
      </c>
      <c r="B10" s="157"/>
      <c r="C10" s="157"/>
      <c r="D10" s="157"/>
      <c r="E10" s="157"/>
      <c r="F10" s="157"/>
      <c r="G10" s="157"/>
      <c r="H10" s="157"/>
      <c r="I10" s="157"/>
    </row>
    <row r="11" spans="1:13" ht="36.75" customHeight="1" x14ac:dyDescent="0.25">
      <c r="A11" s="185" t="s">
        <v>6</v>
      </c>
      <c r="B11" s="185"/>
      <c r="C11" s="115" t="s">
        <v>7</v>
      </c>
      <c r="D11" s="115"/>
      <c r="E11" s="115"/>
      <c r="F11" s="115"/>
      <c r="G11" s="115"/>
      <c r="H11" s="115"/>
      <c r="I11" s="115"/>
    </row>
    <row r="12" spans="1:13" ht="37.5" customHeight="1" x14ac:dyDescent="0.25">
      <c r="A12" s="185" t="s">
        <v>8</v>
      </c>
      <c r="B12" s="185"/>
      <c r="C12" s="186" t="s">
        <v>9</v>
      </c>
      <c r="D12" s="186"/>
      <c r="E12" s="186"/>
      <c r="F12" s="186"/>
      <c r="G12" s="186"/>
      <c r="H12" s="186"/>
      <c r="I12" s="186"/>
    </row>
    <row r="13" spans="1:13" ht="55.5" customHeight="1" x14ac:dyDescent="0.25">
      <c r="A13" s="185" t="s">
        <v>10</v>
      </c>
      <c r="B13" s="185"/>
      <c r="C13" s="115" t="s">
        <v>11</v>
      </c>
      <c r="D13" s="115"/>
      <c r="E13" s="115"/>
      <c r="F13" s="115"/>
      <c r="G13" s="115"/>
      <c r="H13" s="115"/>
      <c r="I13" s="115"/>
    </row>
    <row r="14" spans="1:13" ht="59.25" customHeight="1" x14ac:dyDescent="0.25">
      <c r="A14" s="185" t="s">
        <v>12</v>
      </c>
      <c r="B14" s="185"/>
      <c r="C14" s="115" t="s">
        <v>13</v>
      </c>
      <c r="D14" s="115"/>
      <c r="E14" s="115"/>
      <c r="F14" s="115"/>
      <c r="G14" s="115"/>
      <c r="H14" s="115"/>
      <c r="I14" s="115"/>
    </row>
    <row r="15" spans="1:13" ht="28.5" customHeight="1" x14ac:dyDescent="0.25">
      <c r="A15" s="151" t="s">
        <v>14</v>
      </c>
      <c r="B15" s="151"/>
      <c r="C15" s="151"/>
      <c r="D15" s="151"/>
      <c r="E15" s="151"/>
      <c r="F15" s="151"/>
      <c r="G15" s="151"/>
      <c r="H15" s="151"/>
      <c r="I15" s="151"/>
    </row>
    <row r="16" spans="1:13" ht="15" customHeight="1" x14ac:dyDescent="0.25">
      <c r="A16" s="181" t="s">
        <v>15</v>
      </c>
      <c r="B16" s="136" t="s">
        <v>16</v>
      </c>
      <c r="C16" s="115" t="s">
        <v>17</v>
      </c>
      <c r="D16" s="115" t="s">
        <v>18</v>
      </c>
      <c r="E16" s="115"/>
      <c r="F16" s="115"/>
      <c r="G16" s="115" t="s">
        <v>19</v>
      </c>
      <c r="H16" s="115"/>
      <c r="I16" s="115"/>
    </row>
    <row r="17" spans="1:9" ht="6" customHeight="1" x14ac:dyDescent="0.25">
      <c r="A17" s="182"/>
      <c r="B17" s="184"/>
      <c r="C17" s="115"/>
      <c r="D17" s="115"/>
      <c r="E17" s="115"/>
      <c r="F17" s="115"/>
      <c r="G17" s="115"/>
      <c r="H17" s="115"/>
      <c r="I17" s="115"/>
    </row>
    <row r="18" spans="1:9" ht="1.5" hidden="1" customHeight="1" x14ac:dyDescent="0.25">
      <c r="A18" s="182"/>
      <c r="B18" s="184"/>
      <c r="C18" s="115"/>
      <c r="D18" s="115"/>
      <c r="E18" s="115"/>
      <c r="F18" s="115"/>
      <c r="G18" s="8"/>
      <c r="H18" s="8"/>
      <c r="I18" s="8"/>
    </row>
    <row r="19" spans="1:9" ht="15" hidden="1" customHeight="1" x14ac:dyDescent="0.25">
      <c r="A19" s="182"/>
      <c r="B19" s="184"/>
      <c r="C19" s="115"/>
      <c r="D19" s="115"/>
      <c r="E19" s="115"/>
      <c r="F19" s="115"/>
      <c r="G19" s="8"/>
      <c r="H19" s="8"/>
      <c r="I19" s="8"/>
    </row>
    <row r="20" spans="1:9" ht="15" customHeight="1" x14ac:dyDescent="0.25">
      <c r="A20" s="182"/>
      <c r="B20" s="184"/>
      <c r="C20" s="115"/>
      <c r="D20" s="115"/>
      <c r="E20" s="115"/>
      <c r="F20" s="115"/>
      <c r="G20" s="115" t="s">
        <v>20</v>
      </c>
      <c r="H20" s="136" t="s">
        <v>21</v>
      </c>
      <c r="I20" s="166" t="s">
        <v>22</v>
      </c>
    </row>
    <row r="21" spans="1:9" x14ac:dyDescent="0.25">
      <c r="A21" s="183"/>
      <c r="B21" s="137"/>
      <c r="C21" s="115"/>
      <c r="D21" s="115"/>
      <c r="E21" s="115"/>
      <c r="F21" s="115"/>
      <c r="G21" s="115"/>
      <c r="H21" s="137"/>
      <c r="I21" s="167"/>
    </row>
    <row r="22" spans="1:9" ht="33.75" customHeight="1" x14ac:dyDescent="0.25">
      <c r="A22" s="9" t="s">
        <v>23</v>
      </c>
      <c r="B22" s="10" t="s">
        <v>24</v>
      </c>
      <c r="C22" s="11" t="s">
        <v>25</v>
      </c>
      <c r="D22" s="171">
        <f>E94</f>
        <v>78.88</v>
      </c>
      <c r="E22" s="172"/>
      <c r="F22" s="173"/>
      <c r="G22" s="11" t="s">
        <v>26</v>
      </c>
      <c r="H22" s="11" t="s">
        <v>26</v>
      </c>
      <c r="I22" s="11" t="s">
        <v>26</v>
      </c>
    </row>
    <row r="23" spans="1:9" ht="32.25" customHeight="1" x14ac:dyDescent="0.25">
      <c r="A23" s="9" t="s">
        <v>27</v>
      </c>
      <c r="B23" s="10" t="s">
        <v>24</v>
      </c>
      <c r="C23" s="11" t="s">
        <v>28</v>
      </c>
      <c r="D23" s="171">
        <f>F94</f>
        <v>80.746297477129019</v>
      </c>
      <c r="E23" s="172"/>
      <c r="F23" s="173"/>
      <c r="G23" s="11" t="s">
        <v>26</v>
      </c>
      <c r="H23" s="11" t="s">
        <v>26</v>
      </c>
      <c r="I23" s="11" t="s">
        <v>26</v>
      </c>
    </row>
    <row r="24" spans="1:9" ht="34.5" customHeight="1" x14ac:dyDescent="0.25">
      <c r="A24" s="12" t="s">
        <v>29</v>
      </c>
      <c r="B24" s="10" t="s">
        <v>24</v>
      </c>
      <c r="C24" s="11" t="s">
        <v>30</v>
      </c>
      <c r="D24" s="171">
        <f>[143]Кальк_корр.2021!V54</f>
        <v>82.5</v>
      </c>
      <c r="E24" s="172"/>
      <c r="F24" s="173"/>
      <c r="G24" s="11" t="s">
        <v>26</v>
      </c>
      <c r="H24" s="11" t="s">
        <v>26</v>
      </c>
      <c r="I24" s="11" t="s">
        <v>26</v>
      </c>
    </row>
    <row r="25" spans="1:9" ht="33" customHeight="1" x14ac:dyDescent="0.25">
      <c r="A25" s="9" t="s">
        <v>31</v>
      </c>
      <c r="B25" s="13" t="s">
        <v>24</v>
      </c>
      <c r="C25" s="11" t="s">
        <v>32</v>
      </c>
      <c r="D25" s="171">
        <f>H94</f>
        <v>85.597100005856149</v>
      </c>
      <c r="E25" s="172"/>
      <c r="F25" s="173"/>
      <c r="G25" s="11" t="s">
        <v>26</v>
      </c>
      <c r="H25" s="11" t="s">
        <v>26</v>
      </c>
      <c r="I25" s="11" t="s">
        <v>26</v>
      </c>
    </row>
    <row r="26" spans="1:9" ht="29.25" customHeight="1" x14ac:dyDescent="0.25">
      <c r="A26" s="9" t="s">
        <v>33</v>
      </c>
      <c r="B26" s="13" t="s">
        <v>24</v>
      </c>
      <c r="C26" s="11" t="s">
        <v>34</v>
      </c>
      <c r="D26" s="171">
        <f>I94</f>
        <v>88.131031453785567</v>
      </c>
      <c r="E26" s="172"/>
      <c r="F26" s="173"/>
      <c r="G26" s="11" t="s">
        <v>26</v>
      </c>
      <c r="H26" s="11" t="s">
        <v>26</v>
      </c>
      <c r="I26" s="11" t="s">
        <v>26</v>
      </c>
    </row>
    <row r="27" spans="1:9" hidden="1" x14ac:dyDescent="0.25">
      <c r="A27" s="152"/>
      <c r="B27" s="131" t="s">
        <v>35</v>
      </c>
      <c r="C27" s="174"/>
      <c r="D27" s="175"/>
      <c r="E27" s="176"/>
      <c r="F27" s="177"/>
      <c r="G27" s="170"/>
      <c r="H27" s="170"/>
      <c r="I27" s="170"/>
    </row>
    <row r="28" spans="1:9" ht="15" hidden="1" customHeight="1" x14ac:dyDescent="0.25">
      <c r="A28" s="152"/>
      <c r="B28" s="131"/>
      <c r="C28" s="79"/>
      <c r="D28" s="178"/>
      <c r="E28" s="179"/>
      <c r="F28" s="180"/>
      <c r="G28" s="154"/>
      <c r="H28" s="154"/>
      <c r="I28" s="154"/>
    </row>
    <row r="29" spans="1:9" ht="32.25" customHeight="1" x14ac:dyDescent="0.25">
      <c r="A29" s="151" t="s">
        <v>36</v>
      </c>
      <c r="B29" s="151"/>
      <c r="C29" s="151"/>
      <c r="D29" s="151"/>
      <c r="E29" s="151"/>
      <c r="F29" s="151"/>
      <c r="G29" s="151"/>
      <c r="H29" s="151"/>
      <c r="I29" s="151"/>
    </row>
    <row r="30" spans="1:9" ht="15" customHeight="1" x14ac:dyDescent="0.25">
      <c r="A30" s="133" t="s">
        <v>37</v>
      </c>
      <c r="B30" s="115" t="s">
        <v>16</v>
      </c>
      <c r="C30" s="115" t="s">
        <v>17</v>
      </c>
      <c r="D30" s="115" t="s">
        <v>18</v>
      </c>
      <c r="E30" s="115"/>
      <c r="F30" s="115"/>
      <c r="G30" s="115" t="s">
        <v>19</v>
      </c>
      <c r="H30" s="115"/>
      <c r="I30" s="115"/>
    </row>
    <row r="31" spans="1:9" ht="5.25" customHeight="1" x14ac:dyDescent="0.25">
      <c r="A31" s="133"/>
      <c r="B31" s="115"/>
      <c r="C31" s="115"/>
      <c r="D31" s="115"/>
      <c r="E31" s="115"/>
      <c r="F31" s="115"/>
      <c r="G31" s="115"/>
      <c r="H31" s="115"/>
      <c r="I31" s="115"/>
    </row>
    <row r="32" spans="1:9" ht="15" hidden="1" customHeight="1" x14ac:dyDescent="0.25">
      <c r="A32" s="133"/>
      <c r="B32" s="115"/>
      <c r="C32" s="115"/>
      <c r="D32" s="115"/>
      <c r="E32" s="115"/>
      <c r="F32" s="115"/>
      <c r="G32" s="115" t="s">
        <v>19</v>
      </c>
      <c r="H32" s="115"/>
      <c r="I32" s="115"/>
    </row>
    <row r="33" spans="1:9" ht="15" hidden="1" customHeight="1" x14ac:dyDescent="0.25">
      <c r="A33" s="133"/>
      <c r="B33" s="115"/>
      <c r="C33" s="115"/>
      <c r="D33" s="115"/>
      <c r="E33" s="115"/>
      <c r="F33" s="115"/>
      <c r="G33" s="115" t="s">
        <v>19</v>
      </c>
      <c r="H33" s="115"/>
      <c r="I33" s="115"/>
    </row>
    <row r="34" spans="1:9" x14ac:dyDescent="0.25">
      <c r="A34" s="133"/>
      <c r="B34" s="115"/>
      <c r="C34" s="115"/>
      <c r="D34" s="115"/>
      <c r="E34" s="115"/>
      <c r="F34" s="115"/>
      <c r="G34" s="115" t="s">
        <v>20</v>
      </c>
      <c r="H34" s="136" t="s">
        <v>21</v>
      </c>
      <c r="I34" s="166" t="s">
        <v>22</v>
      </c>
    </row>
    <row r="35" spans="1:9" ht="20.25" customHeight="1" x14ac:dyDescent="0.25">
      <c r="A35" s="133"/>
      <c r="B35" s="115"/>
      <c r="C35" s="115"/>
      <c r="D35" s="115"/>
      <c r="E35" s="115"/>
      <c r="F35" s="115"/>
      <c r="G35" s="115"/>
      <c r="H35" s="137"/>
      <c r="I35" s="167"/>
    </row>
    <row r="36" spans="1:9" ht="15.75" customHeight="1" x14ac:dyDescent="0.25">
      <c r="A36" s="9" t="s">
        <v>23</v>
      </c>
      <c r="B36" s="11" t="s">
        <v>26</v>
      </c>
      <c r="C36" s="11" t="s">
        <v>26</v>
      </c>
      <c r="D36" s="11" t="s">
        <v>26</v>
      </c>
      <c r="E36" s="128" t="s">
        <v>26</v>
      </c>
      <c r="F36" s="129"/>
      <c r="G36" s="11" t="s">
        <v>26</v>
      </c>
      <c r="H36" s="11" t="s">
        <v>26</v>
      </c>
      <c r="I36" s="11" t="s">
        <v>26</v>
      </c>
    </row>
    <row r="37" spans="1:9" ht="15" hidden="1" customHeight="1" x14ac:dyDescent="0.25">
      <c r="A37" s="9" t="s">
        <v>27</v>
      </c>
      <c r="B37" s="13"/>
      <c r="C37" s="13"/>
      <c r="D37" s="13"/>
      <c r="E37" s="10"/>
      <c r="F37" s="10"/>
      <c r="G37" s="10"/>
    </row>
    <row r="38" spans="1:9" ht="150" hidden="1" customHeight="1" x14ac:dyDescent="0.25">
      <c r="A38" s="12" t="s">
        <v>29</v>
      </c>
      <c r="B38" s="13"/>
      <c r="C38" s="13"/>
      <c r="D38" s="13"/>
      <c r="E38" s="10"/>
      <c r="F38" s="10"/>
      <c r="G38" s="10"/>
    </row>
    <row r="39" spans="1:9" ht="15" hidden="1" customHeight="1" x14ac:dyDescent="0.25">
      <c r="A39" s="12" t="s">
        <v>38</v>
      </c>
      <c r="B39" s="13" t="s">
        <v>38</v>
      </c>
      <c r="C39" s="13"/>
      <c r="D39" s="13"/>
      <c r="E39" s="10"/>
      <c r="F39" s="10"/>
      <c r="G39" s="10"/>
    </row>
    <row r="40" spans="1:9" ht="14.25" hidden="1" customHeight="1" x14ac:dyDescent="0.25">
      <c r="A40" s="152"/>
      <c r="B40" s="131" t="s">
        <v>35</v>
      </c>
      <c r="C40" s="79"/>
      <c r="D40" s="79"/>
      <c r="E40" s="154"/>
      <c r="F40" s="154"/>
      <c r="G40" s="154"/>
    </row>
    <row r="41" spans="1:9" ht="9.75" hidden="1" customHeight="1" x14ac:dyDescent="0.25">
      <c r="A41" s="152"/>
      <c r="B41" s="131"/>
      <c r="C41" s="79"/>
      <c r="D41" s="79"/>
      <c r="E41" s="154"/>
      <c r="F41" s="154"/>
      <c r="G41" s="154"/>
    </row>
    <row r="42" spans="1:9" ht="36.75" customHeight="1" x14ac:dyDescent="0.25">
      <c r="A42" s="157" t="s">
        <v>39</v>
      </c>
      <c r="B42" s="157"/>
      <c r="C42" s="157"/>
      <c r="D42" s="157"/>
      <c r="E42" s="157"/>
      <c r="F42" s="157"/>
      <c r="G42" s="157"/>
      <c r="H42" s="157"/>
      <c r="I42" s="157"/>
    </row>
    <row r="43" spans="1:9" ht="15" customHeight="1" x14ac:dyDescent="0.25">
      <c r="A43" s="133" t="s">
        <v>37</v>
      </c>
      <c r="B43" s="115" t="s">
        <v>16</v>
      </c>
      <c r="C43" s="115" t="s">
        <v>17</v>
      </c>
      <c r="D43" s="115" t="s">
        <v>18</v>
      </c>
      <c r="E43" s="115"/>
      <c r="F43" s="115"/>
      <c r="G43" s="115" t="s">
        <v>19</v>
      </c>
      <c r="H43" s="115"/>
      <c r="I43" s="115"/>
    </row>
    <row r="44" spans="1:9" ht="7.5" customHeight="1" x14ac:dyDescent="0.25">
      <c r="A44" s="133"/>
      <c r="B44" s="115"/>
      <c r="C44" s="115"/>
      <c r="D44" s="115"/>
      <c r="E44" s="115"/>
      <c r="F44" s="115"/>
      <c r="G44" s="115"/>
      <c r="H44" s="115"/>
      <c r="I44" s="115"/>
    </row>
    <row r="45" spans="1:9" ht="15" hidden="1" customHeight="1" x14ac:dyDescent="0.25">
      <c r="A45" s="133"/>
      <c r="B45" s="115"/>
      <c r="C45" s="115"/>
      <c r="D45" s="115"/>
      <c r="E45" s="115"/>
      <c r="F45" s="115"/>
      <c r="G45" s="8"/>
      <c r="H45" s="14"/>
      <c r="I45" s="14"/>
    </row>
    <row r="46" spans="1:9" x14ac:dyDescent="0.25">
      <c r="A46" s="133"/>
      <c r="B46" s="115"/>
      <c r="C46" s="115"/>
      <c r="D46" s="115"/>
      <c r="E46" s="115"/>
      <c r="F46" s="115"/>
      <c r="G46" s="115" t="s">
        <v>20</v>
      </c>
      <c r="H46" s="136" t="s">
        <v>21</v>
      </c>
      <c r="I46" s="166" t="s">
        <v>22</v>
      </c>
    </row>
    <row r="47" spans="1:9" x14ac:dyDescent="0.25">
      <c r="A47" s="133"/>
      <c r="B47" s="115"/>
      <c r="C47" s="115"/>
      <c r="D47" s="115"/>
      <c r="E47" s="115"/>
      <c r="F47" s="115"/>
      <c r="G47" s="115"/>
      <c r="H47" s="137"/>
      <c r="I47" s="167"/>
    </row>
    <row r="48" spans="1:9" x14ac:dyDescent="0.25">
      <c r="A48" s="9" t="s">
        <v>23</v>
      </c>
      <c r="B48" s="11" t="s">
        <v>26</v>
      </c>
      <c r="C48" s="11" t="s">
        <v>26</v>
      </c>
      <c r="D48" s="11" t="s">
        <v>26</v>
      </c>
      <c r="E48" s="128" t="s">
        <v>26</v>
      </c>
      <c r="F48" s="129"/>
      <c r="G48" s="11" t="s">
        <v>26</v>
      </c>
      <c r="H48" s="11" t="s">
        <v>26</v>
      </c>
      <c r="I48" s="11" t="s">
        <v>26</v>
      </c>
    </row>
    <row r="49" spans="1:9" ht="14.25" hidden="1" customHeight="1" x14ac:dyDescent="0.25">
      <c r="A49" s="133" t="s">
        <v>27</v>
      </c>
      <c r="B49" s="168"/>
      <c r="C49" s="168"/>
      <c r="D49" s="168"/>
      <c r="E49" s="169"/>
      <c r="F49" s="169"/>
      <c r="G49" s="169"/>
    </row>
    <row r="50" spans="1:9" ht="1.5" hidden="1" customHeight="1" x14ac:dyDescent="0.25">
      <c r="A50" s="133"/>
      <c r="B50" s="168"/>
      <c r="C50" s="168"/>
      <c r="D50" s="168"/>
      <c r="E50" s="169"/>
      <c r="F50" s="169"/>
      <c r="G50" s="169"/>
    </row>
    <row r="51" spans="1:9" hidden="1" x14ac:dyDescent="0.25">
      <c r="A51" s="12" t="s">
        <v>29</v>
      </c>
      <c r="B51" s="15"/>
      <c r="C51" s="13"/>
      <c r="D51" s="13"/>
      <c r="E51" s="10"/>
      <c r="F51" s="10"/>
      <c r="G51" s="10"/>
    </row>
    <row r="52" spans="1:9" hidden="1" x14ac:dyDescent="0.25">
      <c r="A52" s="12" t="s">
        <v>38</v>
      </c>
      <c r="B52" s="15"/>
      <c r="C52" s="13"/>
      <c r="D52" s="13"/>
      <c r="E52" s="10"/>
      <c r="F52" s="10"/>
      <c r="G52" s="10"/>
    </row>
    <row r="53" spans="1:9" ht="14.25" hidden="1" customHeight="1" x14ac:dyDescent="0.25">
      <c r="A53" s="152"/>
      <c r="B53" s="131" t="s">
        <v>35</v>
      </c>
      <c r="C53" s="79"/>
      <c r="D53" s="79"/>
      <c r="E53" s="154"/>
      <c r="F53" s="154"/>
      <c r="G53" s="154"/>
    </row>
    <row r="54" spans="1:9" ht="12" hidden="1" customHeight="1" x14ac:dyDescent="0.25">
      <c r="A54" s="152"/>
      <c r="B54" s="131"/>
      <c r="C54" s="79"/>
      <c r="D54" s="79"/>
      <c r="E54" s="154"/>
      <c r="F54" s="154"/>
      <c r="G54" s="154"/>
    </row>
    <row r="55" spans="1:9" ht="27" customHeight="1" x14ac:dyDescent="0.25">
      <c r="A55" s="157" t="s">
        <v>40</v>
      </c>
      <c r="B55" s="157"/>
      <c r="C55" s="157"/>
      <c r="D55" s="157"/>
      <c r="E55" s="157"/>
      <c r="F55" s="157"/>
      <c r="G55" s="157"/>
      <c r="H55" s="157"/>
      <c r="I55" s="157"/>
    </row>
    <row r="56" spans="1:9" ht="21" customHeight="1" x14ac:dyDescent="0.25">
      <c r="A56" s="158" t="s">
        <v>37</v>
      </c>
      <c r="B56" s="160" t="s">
        <v>41</v>
      </c>
      <c r="C56" s="161"/>
      <c r="D56" s="162"/>
      <c r="E56" s="76" t="s">
        <v>42</v>
      </c>
      <c r="F56" s="76"/>
      <c r="G56" s="76"/>
      <c r="H56" s="76"/>
      <c r="I56" s="76"/>
    </row>
    <row r="57" spans="1:9" ht="26.25" customHeight="1" x14ac:dyDescent="0.25">
      <c r="A57" s="159"/>
      <c r="B57" s="163"/>
      <c r="C57" s="164"/>
      <c r="D57" s="165"/>
      <c r="E57" s="16" t="s">
        <v>43</v>
      </c>
      <c r="F57" s="16" t="s">
        <v>44</v>
      </c>
      <c r="G57" s="16" t="s">
        <v>45</v>
      </c>
      <c r="H57" s="16" t="s">
        <v>46</v>
      </c>
      <c r="I57" s="16" t="s">
        <v>47</v>
      </c>
    </row>
    <row r="58" spans="1:9" ht="32.25" customHeight="1" x14ac:dyDescent="0.25">
      <c r="A58" s="17" t="s">
        <v>23</v>
      </c>
      <c r="B58" s="155" t="s">
        <v>48</v>
      </c>
      <c r="C58" s="155"/>
      <c r="D58" s="155"/>
      <c r="E58" s="18">
        <v>26.41</v>
      </c>
      <c r="F58" s="19">
        <v>30.33</v>
      </c>
      <c r="G58" s="19">
        <v>26.3</v>
      </c>
      <c r="H58" s="11">
        <v>26.41</v>
      </c>
      <c r="I58" s="20">
        <v>26.41</v>
      </c>
    </row>
    <row r="59" spans="1:9" ht="15" hidden="1" customHeight="1" x14ac:dyDescent="0.25">
      <c r="A59" s="17" t="s">
        <v>49</v>
      </c>
      <c r="B59" s="155" t="s">
        <v>50</v>
      </c>
      <c r="C59" s="155"/>
      <c r="D59" s="155"/>
      <c r="E59" s="18">
        <v>26.41</v>
      </c>
      <c r="F59" s="19">
        <v>30.454999999999998</v>
      </c>
      <c r="G59" s="19">
        <v>26.41</v>
      </c>
      <c r="H59" s="11">
        <v>26.41</v>
      </c>
      <c r="I59" s="20">
        <v>26.41</v>
      </c>
    </row>
    <row r="60" spans="1:9" ht="27.75" customHeight="1" x14ac:dyDescent="0.25">
      <c r="A60" s="17" t="s">
        <v>49</v>
      </c>
      <c r="B60" s="150" t="s">
        <v>51</v>
      </c>
      <c r="C60" s="150"/>
      <c r="D60" s="150"/>
      <c r="E60" s="18">
        <v>26.41</v>
      </c>
      <c r="F60" s="19">
        <v>30.33</v>
      </c>
      <c r="G60" s="19">
        <v>26.3</v>
      </c>
      <c r="H60" s="11">
        <v>26.41</v>
      </c>
      <c r="I60" s="20">
        <v>26.41</v>
      </c>
    </row>
    <row r="61" spans="1:9" ht="1.5" hidden="1" customHeight="1" x14ac:dyDescent="0.25">
      <c r="A61" s="17" t="s">
        <v>52</v>
      </c>
      <c r="B61" s="155" t="s">
        <v>53</v>
      </c>
      <c r="C61" s="155"/>
      <c r="D61" s="155"/>
      <c r="E61" s="18"/>
      <c r="F61" s="19"/>
      <c r="G61" s="19"/>
      <c r="H61" s="10"/>
      <c r="I61" s="14"/>
    </row>
    <row r="62" spans="1:9" ht="15" hidden="1" customHeight="1" x14ac:dyDescent="0.25">
      <c r="A62" s="17" t="s">
        <v>54</v>
      </c>
      <c r="B62" s="156" t="s">
        <v>55</v>
      </c>
      <c r="C62" s="156"/>
      <c r="D62" s="156"/>
      <c r="E62" s="18"/>
      <c r="F62" s="19"/>
      <c r="G62" s="19"/>
      <c r="H62" s="10"/>
      <c r="I62" s="14"/>
    </row>
    <row r="63" spans="1:9" ht="3.75" hidden="1" customHeight="1" x14ac:dyDescent="0.25">
      <c r="A63" s="17" t="s">
        <v>49</v>
      </c>
      <c r="B63" s="155" t="s">
        <v>56</v>
      </c>
      <c r="C63" s="155"/>
      <c r="D63" s="155"/>
      <c r="E63" s="18"/>
      <c r="F63" s="19"/>
      <c r="G63" s="19"/>
      <c r="H63" s="10"/>
      <c r="I63" s="14"/>
    </row>
    <row r="64" spans="1:9" ht="15" hidden="1" customHeight="1" x14ac:dyDescent="0.25">
      <c r="A64" s="17" t="s">
        <v>57</v>
      </c>
      <c r="B64" s="156" t="s">
        <v>58</v>
      </c>
      <c r="C64" s="156"/>
      <c r="D64" s="156"/>
      <c r="E64" s="18"/>
      <c r="F64" s="19"/>
      <c r="G64" s="19"/>
      <c r="H64" s="10"/>
      <c r="I64" s="14"/>
    </row>
    <row r="65" spans="1:9" ht="15" hidden="1" customHeight="1" x14ac:dyDescent="0.25">
      <c r="A65" s="17" t="s">
        <v>27</v>
      </c>
      <c r="B65" s="155" t="s">
        <v>59</v>
      </c>
      <c r="C65" s="155"/>
      <c r="D65" s="155"/>
      <c r="E65" s="18"/>
      <c r="F65" s="19"/>
      <c r="G65" s="19"/>
      <c r="H65" s="10"/>
      <c r="I65" s="14"/>
    </row>
    <row r="66" spans="1:9" ht="15" hidden="1" customHeight="1" x14ac:dyDescent="0.25">
      <c r="A66" s="21"/>
      <c r="B66" s="155" t="s">
        <v>60</v>
      </c>
      <c r="C66" s="155"/>
      <c r="D66" s="155"/>
      <c r="E66" s="18"/>
      <c r="F66" s="19"/>
      <c r="G66" s="19"/>
      <c r="H66" s="10"/>
      <c r="I66" s="14"/>
    </row>
    <row r="67" spans="1:9" ht="15" hidden="1" customHeight="1" x14ac:dyDescent="0.25">
      <c r="A67" s="17" t="s">
        <v>61</v>
      </c>
      <c r="B67" s="156" t="s">
        <v>62</v>
      </c>
      <c r="C67" s="156"/>
      <c r="D67" s="156"/>
      <c r="E67" s="18"/>
      <c r="F67" s="19"/>
      <c r="G67" s="19"/>
      <c r="H67" s="10"/>
      <c r="I67" s="14"/>
    </row>
    <row r="68" spans="1:9" ht="15" hidden="1" customHeight="1" x14ac:dyDescent="0.25">
      <c r="A68" s="17" t="s">
        <v>63</v>
      </c>
      <c r="B68" s="155" t="s">
        <v>64</v>
      </c>
      <c r="C68" s="155"/>
      <c r="D68" s="155"/>
      <c r="E68" s="18"/>
      <c r="F68" s="19"/>
      <c r="G68" s="19"/>
      <c r="H68" s="10"/>
      <c r="I68" s="14"/>
    </row>
    <row r="69" spans="1:9" hidden="1" x14ac:dyDescent="0.25">
      <c r="A69" s="133" t="s">
        <v>57</v>
      </c>
      <c r="B69" s="154" t="s">
        <v>58</v>
      </c>
      <c r="C69" s="154"/>
      <c r="D69" s="154"/>
      <c r="E69" s="153"/>
      <c r="F69" s="140"/>
      <c r="G69" s="140"/>
      <c r="H69" s="10"/>
      <c r="I69" s="14"/>
    </row>
    <row r="70" spans="1:9" hidden="1" x14ac:dyDescent="0.25">
      <c r="A70" s="133"/>
      <c r="B70" s="154"/>
      <c r="C70" s="154"/>
      <c r="D70" s="154"/>
      <c r="E70" s="153"/>
      <c r="F70" s="140"/>
      <c r="G70" s="140"/>
      <c r="H70" s="10"/>
      <c r="I70" s="14"/>
    </row>
    <row r="71" spans="1:9" ht="30.75" customHeight="1" x14ac:dyDescent="0.25">
      <c r="A71" s="9" t="s">
        <v>27</v>
      </c>
      <c r="B71" s="150" t="s">
        <v>65</v>
      </c>
      <c r="C71" s="150"/>
      <c r="D71" s="150"/>
      <c r="E71" s="18">
        <v>60.03</v>
      </c>
      <c r="F71" s="19">
        <v>58.045000000000002</v>
      </c>
      <c r="G71" s="19">
        <v>60.03</v>
      </c>
      <c r="H71" s="22">
        <v>60.03</v>
      </c>
      <c r="I71" s="23">
        <v>60.03</v>
      </c>
    </row>
    <row r="72" spans="1:9" hidden="1" x14ac:dyDescent="0.25">
      <c r="A72" s="9" t="s">
        <v>63</v>
      </c>
      <c r="B72" s="150" t="s">
        <v>60</v>
      </c>
      <c r="C72" s="150"/>
      <c r="D72" s="150"/>
      <c r="E72" s="24"/>
      <c r="F72" s="140"/>
      <c r="G72" s="140"/>
      <c r="H72" s="22"/>
      <c r="I72" s="23"/>
    </row>
    <row r="73" spans="1:9" hidden="1" x14ac:dyDescent="0.25">
      <c r="A73" s="9" t="s">
        <v>61</v>
      </c>
      <c r="B73" s="154" t="s">
        <v>62</v>
      </c>
      <c r="C73" s="154"/>
      <c r="D73" s="154"/>
      <c r="E73" s="24"/>
      <c r="F73" s="140"/>
      <c r="G73" s="140"/>
      <c r="H73" s="22"/>
      <c r="I73" s="23"/>
    </row>
    <row r="74" spans="1:9" ht="24.75" customHeight="1" x14ac:dyDescent="0.25">
      <c r="A74" s="25" t="s">
        <v>63</v>
      </c>
      <c r="B74" s="150" t="s">
        <v>66</v>
      </c>
      <c r="C74" s="150"/>
      <c r="D74" s="150"/>
      <c r="E74" s="18">
        <v>60.03</v>
      </c>
      <c r="F74" s="19">
        <v>58.045000000000002</v>
      </c>
      <c r="G74" s="19">
        <v>60.03</v>
      </c>
      <c r="H74" s="22">
        <v>60.03</v>
      </c>
      <c r="I74" s="23">
        <v>60.03</v>
      </c>
    </row>
    <row r="75" spans="1:9" ht="25.5" customHeight="1" x14ac:dyDescent="0.25">
      <c r="A75" s="151" t="s">
        <v>67</v>
      </c>
      <c r="B75" s="151"/>
      <c r="C75" s="151"/>
      <c r="D75" s="151"/>
      <c r="E75" s="151"/>
      <c r="F75" s="151"/>
      <c r="G75" s="151"/>
      <c r="H75" s="151"/>
      <c r="I75" s="151"/>
    </row>
    <row r="76" spans="1:9" ht="18.75" customHeight="1" x14ac:dyDescent="0.25">
      <c r="A76" s="152" t="s">
        <v>37</v>
      </c>
      <c r="B76" s="115" t="s">
        <v>68</v>
      </c>
      <c r="C76" s="147"/>
      <c r="D76" s="147"/>
      <c r="E76" s="115" t="s">
        <v>69</v>
      </c>
      <c r="F76" s="115"/>
      <c r="G76" s="115"/>
      <c r="H76" s="115"/>
      <c r="I76" s="115"/>
    </row>
    <row r="77" spans="1:9" ht="21.75" customHeight="1" x14ac:dyDescent="0.25">
      <c r="A77" s="152"/>
      <c r="B77" s="147"/>
      <c r="C77" s="147"/>
      <c r="D77" s="147"/>
      <c r="E77" s="16" t="s">
        <v>43</v>
      </c>
      <c r="F77" s="16" t="s">
        <v>44</v>
      </c>
      <c r="G77" s="16" t="s">
        <v>45</v>
      </c>
      <c r="H77" s="16" t="s">
        <v>46</v>
      </c>
      <c r="I77" s="16" t="s">
        <v>47</v>
      </c>
    </row>
    <row r="78" spans="1:9" ht="6" hidden="1" customHeight="1" x14ac:dyDescent="0.25">
      <c r="A78" s="152"/>
      <c r="B78" s="147"/>
      <c r="C78" s="147"/>
      <c r="D78" s="147"/>
      <c r="E78" s="16" t="s">
        <v>43</v>
      </c>
      <c r="F78" s="16" t="s">
        <v>44</v>
      </c>
      <c r="G78" s="16" t="s">
        <v>45</v>
      </c>
      <c r="H78" s="16" t="s">
        <v>46</v>
      </c>
      <c r="I78" s="16" t="s">
        <v>47</v>
      </c>
    </row>
    <row r="79" spans="1:9" ht="21.75" customHeight="1" x14ac:dyDescent="0.25">
      <c r="A79" s="26" t="s">
        <v>23</v>
      </c>
      <c r="B79" s="146" t="s">
        <v>70</v>
      </c>
      <c r="C79" s="147"/>
      <c r="D79" s="147"/>
      <c r="E79" s="27">
        <f>E92+E93</f>
        <v>1303.6599999999999</v>
      </c>
      <c r="F79" s="27">
        <f t="shared" ref="F79:I79" si="0">F92+F93</f>
        <v>1334.5048671839418</v>
      </c>
      <c r="G79" s="27">
        <f t="shared" si="0"/>
        <v>1363.41</v>
      </c>
      <c r="H79" s="27">
        <f t="shared" si="0"/>
        <v>1414.6771867688235</v>
      </c>
      <c r="I79" s="27">
        <f t="shared" si="0"/>
        <v>1456.5551780225667</v>
      </c>
    </row>
    <row r="80" spans="1:9" ht="15" hidden="1" customHeight="1" x14ac:dyDescent="0.25">
      <c r="A80" s="9" t="s">
        <v>49</v>
      </c>
      <c r="B80" s="131" t="s">
        <v>71</v>
      </c>
      <c r="C80" s="147"/>
      <c r="D80" s="147"/>
      <c r="E80" s="27">
        <v>0</v>
      </c>
      <c r="F80" s="27">
        <v>0</v>
      </c>
      <c r="G80" s="27">
        <v>0</v>
      </c>
      <c r="H80" s="27" t="e">
        <f>I80+#REF!</f>
        <v>#VALUE!</v>
      </c>
      <c r="I80" s="27" t="str">
        <f>'[144]Кальк_2015(мэор)'!N19</f>
        <v/>
      </c>
    </row>
    <row r="81" spans="1:9" ht="15" hidden="1" customHeight="1" x14ac:dyDescent="0.25">
      <c r="A81" s="9" t="s">
        <v>49</v>
      </c>
      <c r="B81" s="131" t="s">
        <v>72</v>
      </c>
      <c r="C81" s="147"/>
      <c r="D81" s="147"/>
      <c r="E81" s="27">
        <v>580.83000000000004</v>
      </c>
      <c r="F81" s="28">
        <v>580.83000000000004</v>
      </c>
      <c r="G81" s="28">
        <v>0</v>
      </c>
      <c r="H81" s="27" t="e">
        <f>I81+#REF!</f>
        <v>#VALUE!</v>
      </c>
      <c r="I81" s="28" t="str">
        <f>'[144]Кальк_2015(мэор)'!N22</f>
        <v/>
      </c>
    </row>
    <row r="82" spans="1:9" ht="15" hidden="1" customHeight="1" x14ac:dyDescent="0.25">
      <c r="A82" s="25" t="s">
        <v>73</v>
      </c>
      <c r="B82" s="131" t="s">
        <v>74</v>
      </c>
      <c r="C82" s="147"/>
      <c r="D82" s="147"/>
      <c r="E82" s="27">
        <v>457.24</v>
      </c>
      <c r="F82" s="28">
        <v>0</v>
      </c>
      <c r="G82" s="28">
        <v>457.24</v>
      </c>
      <c r="H82" s="27" t="e">
        <f>I82+#REF!</f>
        <v>#VALUE!</v>
      </c>
      <c r="I82" s="28" t="str">
        <f>'[144]Кальк_2015(мэор)'!N27</f>
        <v/>
      </c>
    </row>
    <row r="83" spans="1:9" ht="15" hidden="1" customHeight="1" x14ac:dyDescent="0.25">
      <c r="A83" s="9" t="s">
        <v>75</v>
      </c>
      <c r="B83" s="131" t="s">
        <v>76</v>
      </c>
      <c r="C83" s="147"/>
      <c r="D83" s="147"/>
      <c r="E83" s="27">
        <v>0</v>
      </c>
      <c r="F83" s="28">
        <v>0</v>
      </c>
      <c r="G83" s="28">
        <v>0</v>
      </c>
      <c r="H83" s="27" t="e">
        <f>I83+#REF!</f>
        <v>#REF!</v>
      </c>
      <c r="I83" s="28">
        <v>0</v>
      </c>
    </row>
    <row r="84" spans="1:9" ht="15" hidden="1" customHeight="1" x14ac:dyDescent="0.25">
      <c r="A84" s="9" t="s">
        <v>57</v>
      </c>
      <c r="B84" s="131" t="s">
        <v>77</v>
      </c>
      <c r="C84" s="147"/>
      <c r="D84" s="147"/>
      <c r="E84" s="27">
        <v>3100.29</v>
      </c>
      <c r="F84" s="28">
        <v>426.29</v>
      </c>
      <c r="G84" s="28">
        <v>2674</v>
      </c>
      <c r="H84" s="27" t="e">
        <f>I84+#REF!</f>
        <v>#VALUE!</v>
      </c>
      <c r="I84" s="28" t="e">
        <f>'[144]Кальк_2015(мэор)'!N37+'[144]Кальк_2015(мэор)'!N38</f>
        <v>#VALUE!</v>
      </c>
    </row>
    <row r="85" spans="1:9" ht="15" hidden="1" customHeight="1" x14ac:dyDescent="0.25">
      <c r="A85" s="9" t="s">
        <v>78</v>
      </c>
      <c r="B85" s="131" t="s">
        <v>79</v>
      </c>
      <c r="C85" s="147"/>
      <c r="D85" s="147"/>
      <c r="E85" s="27">
        <v>0</v>
      </c>
      <c r="F85" s="29"/>
      <c r="G85" s="29"/>
      <c r="H85" s="27" t="e">
        <f>I85+#REF!</f>
        <v>#REF!</v>
      </c>
      <c r="I85" s="29"/>
    </row>
    <row r="86" spans="1:9" ht="15" hidden="1" customHeight="1" x14ac:dyDescent="0.25">
      <c r="A86" s="9" t="s">
        <v>80</v>
      </c>
      <c r="B86" s="131" t="s">
        <v>81</v>
      </c>
      <c r="C86" s="147"/>
      <c r="D86" s="147"/>
      <c r="E86" s="27">
        <v>0</v>
      </c>
      <c r="F86" s="29"/>
      <c r="G86" s="29"/>
      <c r="H86" s="27" t="e">
        <f>I86+#REF!</f>
        <v>#REF!</v>
      </c>
      <c r="I86" s="29"/>
    </row>
    <row r="87" spans="1:9" ht="15" hidden="1" customHeight="1" x14ac:dyDescent="0.25">
      <c r="A87" s="25" t="s">
        <v>75</v>
      </c>
      <c r="B87" s="131" t="s">
        <v>82</v>
      </c>
      <c r="C87" s="147"/>
      <c r="D87" s="147"/>
      <c r="E87" s="27">
        <v>387.53</v>
      </c>
      <c r="F87" s="28">
        <v>38.75</v>
      </c>
      <c r="G87" s="28">
        <v>348.78</v>
      </c>
      <c r="H87" s="27" t="e">
        <f>I87+#REF!</f>
        <v>#VALUE!</v>
      </c>
      <c r="I87" s="28" t="str">
        <f>'[144]Кальк_2015(мэор)'!N41</f>
        <v/>
      </c>
    </row>
    <row r="88" spans="1:9" ht="12" hidden="1" customHeight="1" x14ac:dyDescent="0.25">
      <c r="A88" s="26" t="s">
        <v>27</v>
      </c>
      <c r="B88" s="146" t="s">
        <v>83</v>
      </c>
      <c r="C88" s="147"/>
      <c r="D88" s="147"/>
      <c r="E88" s="27">
        <v>0</v>
      </c>
      <c r="F88" s="30"/>
      <c r="G88" s="30"/>
      <c r="H88" s="27" t="e">
        <f>I88+#REF!</f>
        <v>#REF!</v>
      </c>
      <c r="I88" s="30"/>
    </row>
    <row r="89" spans="1:9" ht="15" hidden="1" customHeight="1" x14ac:dyDescent="0.25">
      <c r="A89" s="9" t="s">
        <v>63</v>
      </c>
      <c r="B89" s="131" t="s">
        <v>84</v>
      </c>
      <c r="C89" s="147"/>
      <c r="D89" s="147"/>
      <c r="E89" s="27">
        <v>0</v>
      </c>
      <c r="F89" s="29"/>
      <c r="G89" s="29"/>
      <c r="H89" s="27" t="e">
        <f>I89+#REF!</f>
        <v>#REF!</v>
      </c>
      <c r="I89" s="29"/>
    </row>
    <row r="90" spans="1:9" ht="15" hidden="1" customHeight="1" x14ac:dyDescent="0.25">
      <c r="A90" s="9" t="s">
        <v>61</v>
      </c>
      <c r="B90" s="131" t="s">
        <v>85</v>
      </c>
      <c r="C90" s="147"/>
      <c r="D90" s="147"/>
      <c r="E90" s="27">
        <v>0</v>
      </c>
      <c r="F90" s="29"/>
      <c r="G90" s="29"/>
      <c r="H90" s="27" t="e">
        <f>I90+#REF!</f>
        <v>#REF!</v>
      </c>
      <c r="I90" s="29"/>
    </row>
    <row r="91" spans="1:9" ht="15" hidden="1" customHeight="1" x14ac:dyDescent="0.25">
      <c r="A91" s="9" t="s">
        <v>86</v>
      </c>
      <c r="B91" s="131" t="s">
        <v>87</v>
      </c>
      <c r="C91" s="147"/>
      <c r="D91" s="147"/>
      <c r="E91" s="27">
        <v>0</v>
      </c>
      <c r="F91" s="29"/>
      <c r="G91" s="29"/>
      <c r="H91" s="27" t="e">
        <f>I91+#REF!</f>
        <v>#REF!</v>
      </c>
      <c r="I91" s="29"/>
    </row>
    <row r="92" spans="1:9" ht="15" customHeight="1" x14ac:dyDescent="0.25">
      <c r="A92" s="9"/>
      <c r="B92" s="145" t="s">
        <v>88</v>
      </c>
      <c r="C92" s="145"/>
      <c r="D92" s="145"/>
      <c r="E92" s="28">
        <f>'[145]Кальк_ДИ_2019-2023'!Q16</f>
        <v>377.30999999999995</v>
      </c>
      <c r="F92" s="28">
        <f>'[145]Кальк_ДИ_2019-2023'!AC16</f>
        <v>386.23681681248701</v>
      </c>
      <c r="G92" s="28">
        <f>[143]Кальк_корр.2021!W31</f>
        <v>394.60000000000008</v>
      </c>
      <c r="H92" s="28">
        <f>'[145]Кальк_ДИ_2019-2023'!BA16</f>
        <v>409.43742171903409</v>
      </c>
      <c r="I92" s="28">
        <f>'[145]Кальк_ДИ_2019-2023'!BM16</f>
        <v>421.55869583937078</v>
      </c>
    </row>
    <row r="93" spans="1:9" x14ac:dyDescent="0.25">
      <c r="A93" s="9"/>
      <c r="B93" s="145" t="s">
        <v>89</v>
      </c>
      <c r="C93" s="145"/>
      <c r="D93" s="145"/>
      <c r="E93" s="28">
        <f>'[145]Кальк_ДИ_2019-2023'!T16</f>
        <v>926.34999999999991</v>
      </c>
      <c r="F93" s="28">
        <f>'[145]Кальк_ДИ_2019-2023'!AF16</f>
        <v>948.26805037145471</v>
      </c>
      <c r="G93" s="28">
        <f>[143]Кальк_корр.2021!Z31</f>
        <v>968.81000000000006</v>
      </c>
      <c r="H93" s="28">
        <f>'[145]Кальк_ДИ_2019-2023'!BD16</f>
        <v>1005.2397650497894</v>
      </c>
      <c r="I93" s="28">
        <f>'[145]Кальк_ДИ_2019-2023'!BP16</f>
        <v>1034.9964821831959</v>
      </c>
    </row>
    <row r="94" spans="1:9" x14ac:dyDescent="0.25">
      <c r="A94" s="26" t="s">
        <v>27</v>
      </c>
      <c r="B94" s="146" t="s">
        <v>90</v>
      </c>
      <c r="C94" s="147"/>
      <c r="D94" s="147"/>
      <c r="E94" s="27">
        <f>E95+E96</f>
        <v>78.88</v>
      </c>
      <c r="F94" s="27">
        <f t="shared" ref="F94:I94" si="1">F95+F96</f>
        <v>80.746297477129019</v>
      </c>
      <c r="G94" s="27">
        <f t="shared" si="1"/>
        <v>82.5</v>
      </c>
      <c r="H94" s="27">
        <f t="shared" si="1"/>
        <v>85.597100005856149</v>
      </c>
      <c r="I94" s="27">
        <f t="shared" si="1"/>
        <v>88.131031453785567</v>
      </c>
    </row>
    <row r="95" spans="1:9" x14ac:dyDescent="0.25">
      <c r="A95" s="9"/>
      <c r="B95" s="145" t="s">
        <v>88</v>
      </c>
      <c r="C95" s="145"/>
      <c r="D95" s="145"/>
      <c r="E95" s="28">
        <f>'[145]Кальк_ДИ_2019-2023'!Q39</f>
        <v>35.549999999999997</v>
      </c>
      <c r="F95" s="28">
        <f>'[145]Кальк_ДИ_2019-2023'!AC39</f>
        <v>36.391081173793197</v>
      </c>
      <c r="G95" s="28">
        <f>[143]Кальк_корр.2021!W54</f>
        <v>37.18</v>
      </c>
      <c r="H95" s="28">
        <f>'[145]Кальк_ДИ_2019-2023'!BA39</f>
        <v>38.577033055343513</v>
      </c>
      <c r="I95" s="28">
        <f>'[145]Кальк_ДИ_2019-2023'!BM39</f>
        <v>39.719094741961861</v>
      </c>
    </row>
    <row r="96" spans="1:9" x14ac:dyDescent="0.25">
      <c r="A96" s="9"/>
      <c r="B96" s="145" t="s">
        <v>89</v>
      </c>
      <c r="C96" s="145"/>
      <c r="D96" s="145"/>
      <c r="E96" s="28">
        <f>'[145]Кальк_ДИ_2019-2023'!T39</f>
        <v>43.330000000000005</v>
      </c>
      <c r="F96" s="28">
        <f>'[145]Кальк_ДИ_2019-2023'!AF39</f>
        <v>44.355216303335823</v>
      </c>
      <c r="G96" s="28">
        <f>[143]Кальк_корр.2021!Z54</f>
        <v>45.32</v>
      </c>
      <c r="H96" s="28">
        <f>'[145]Кальк_ДИ_2019-2023'!BD39</f>
        <v>47.020066950512636</v>
      </c>
      <c r="I96" s="28">
        <f>'[145]Кальк_ДИ_2019-2023'!BP39</f>
        <v>48.411936711823699</v>
      </c>
    </row>
    <row r="97" spans="1:9" hidden="1" x14ac:dyDescent="0.25">
      <c r="A97" s="9" t="s">
        <v>91</v>
      </c>
      <c r="B97" s="131" t="s">
        <v>92</v>
      </c>
      <c r="C97" s="147"/>
      <c r="D97" s="147"/>
      <c r="E97" s="27">
        <v>0</v>
      </c>
      <c r="F97" s="29"/>
      <c r="G97" s="29"/>
      <c r="H97" s="28"/>
      <c r="I97" s="29"/>
    </row>
    <row r="98" spans="1:9" hidden="1" x14ac:dyDescent="0.25">
      <c r="A98" s="9" t="s">
        <v>93</v>
      </c>
      <c r="B98" s="131" t="s">
        <v>94</v>
      </c>
      <c r="C98" s="147"/>
      <c r="D98" s="147"/>
      <c r="E98" s="27">
        <v>0</v>
      </c>
      <c r="F98" s="29"/>
      <c r="G98" s="29"/>
      <c r="H98" s="28"/>
      <c r="I98" s="29"/>
    </row>
    <row r="99" spans="1:9" hidden="1" x14ac:dyDescent="0.25">
      <c r="A99" s="9" t="s">
        <v>95</v>
      </c>
      <c r="B99" s="131" t="s">
        <v>96</v>
      </c>
      <c r="C99" s="147"/>
      <c r="D99" s="147"/>
      <c r="E99" s="27">
        <v>0</v>
      </c>
      <c r="F99" s="29"/>
      <c r="G99" s="29"/>
      <c r="H99" s="28"/>
      <c r="I99" s="29"/>
    </row>
    <row r="100" spans="1:9" hidden="1" x14ac:dyDescent="0.25">
      <c r="A100" s="9" t="s">
        <v>97</v>
      </c>
      <c r="B100" s="131" t="s">
        <v>98</v>
      </c>
      <c r="C100" s="147"/>
      <c r="D100" s="147"/>
      <c r="E100" s="27">
        <v>0</v>
      </c>
      <c r="F100" s="29"/>
      <c r="G100" s="29"/>
      <c r="H100" s="28"/>
      <c r="I100" s="29"/>
    </row>
    <row r="101" spans="1:9" hidden="1" x14ac:dyDescent="0.25">
      <c r="A101" s="9" t="s">
        <v>99</v>
      </c>
      <c r="B101" s="131" t="s">
        <v>100</v>
      </c>
      <c r="C101" s="147"/>
      <c r="D101" s="147"/>
      <c r="E101" s="27">
        <v>0</v>
      </c>
      <c r="F101" s="29"/>
      <c r="G101" s="29"/>
      <c r="H101" s="28"/>
      <c r="I101" s="29"/>
    </row>
    <row r="102" spans="1:9" hidden="1" x14ac:dyDescent="0.25">
      <c r="A102" s="9"/>
      <c r="B102" s="145" t="s">
        <v>88</v>
      </c>
      <c r="C102" s="145"/>
      <c r="D102" s="145"/>
      <c r="E102" s="28">
        <v>51.54</v>
      </c>
      <c r="F102" s="28">
        <v>0</v>
      </c>
      <c r="G102" s="28">
        <v>0</v>
      </c>
      <c r="H102" s="28"/>
      <c r="I102" s="29"/>
    </row>
    <row r="103" spans="1:9" hidden="1" x14ac:dyDescent="0.25">
      <c r="A103" s="9"/>
      <c r="B103" s="145" t="s">
        <v>89</v>
      </c>
      <c r="C103" s="145"/>
      <c r="D103" s="145"/>
      <c r="E103" s="28">
        <v>51.54</v>
      </c>
      <c r="F103" s="28">
        <v>0</v>
      </c>
      <c r="G103" s="28">
        <v>0</v>
      </c>
      <c r="H103" s="28"/>
      <c r="I103" s="29"/>
    </row>
    <row r="104" spans="1:9" ht="20.25" customHeight="1" x14ac:dyDescent="0.25">
      <c r="A104" s="26" t="s">
        <v>29</v>
      </c>
      <c r="B104" s="146" t="s">
        <v>101</v>
      </c>
      <c r="C104" s="147"/>
      <c r="D104" s="147"/>
      <c r="E104" s="27">
        <f>E112+E113</f>
        <v>614.1285216505263</v>
      </c>
      <c r="F104" s="27">
        <f t="shared" ref="F104:I104" si="2">F112+F113</f>
        <v>628.65883533892929</v>
      </c>
      <c r="G104" s="27">
        <f t="shared" si="2"/>
        <v>642.29</v>
      </c>
      <c r="H104" s="27">
        <f t="shared" si="2"/>
        <v>666.42571322532035</v>
      </c>
      <c r="I104" s="27">
        <f t="shared" si="2"/>
        <v>686.15379052364756</v>
      </c>
    </row>
    <row r="105" spans="1:9" hidden="1" x14ac:dyDescent="0.25">
      <c r="A105" s="9" t="s">
        <v>102</v>
      </c>
      <c r="B105" s="131" t="s">
        <v>103</v>
      </c>
      <c r="C105" s="147"/>
      <c r="D105" s="147"/>
      <c r="E105" s="27">
        <v>0</v>
      </c>
      <c r="F105" s="29"/>
      <c r="G105" s="29"/>
      <c r="H105" s="27" t="e">
        <f>I105+#REF!</f>
        <v>#REF!</v>
      </c>
      <c r="I105" s="29"/>
    </row>
    <row r="106" spans="1:9" hidden="1" x14ac:dyDescent="0.25">
      <c r="A106" s="9" t="s">
        <v>63</v>
      </c>
      <c r="B106" s="131" t="s">
        <v>104</v>
      </c>
      <c r="C106" s="147"/>
      <c r="D106" s="147"/>
      <c r="E106" s="27">
        <v>387.53</v>
      </c>
      <c r="F106" s="28">
        <v>38.75</v>
      </c>
      <c r="G106" s="28">
        <v>348.78</v>
      </c>
      <c r="H106" s="27" t="e">
        <f>I106+#REF!</f>
        <v>#VALUE!</v>
      </c>
      <c r="I106" s="28" t="e">
        <f>'[144]Кальк_2015(мэор)'!N63+'[144]Кальк_2015(мэор)'!N64</f>
        <v>#VALUE!</v>
      </c>
    </row>
    <row r="107" spans="1:9" hidden="1" x14ac:dyDescent="0.25">
      <c r="A107" s="9" t="s">
        <v>91</v>
      </c>
      <c r="B107" s="131" t="s">
        <v>92</v>
      </c>
      <c r="C107" s="147"/>
      <c r="D107" s="147"/>
      <c r="E107" s="27">
        <v>0</v>
      </c>
      <c r="F107" s="29"/>
      <c r="G107" s="29"/>
      <c r="H107" s="27" t="e">
        <f>I107+#REF!</f>
        <v>#REF!</v>
      </c>
      <c r="I107" s="29"/>
    </row>
    <row r="108" spans="1:9" hidden="1" x14ac:dyDescent="0.25">
      <c r="A108" s="9" t="s">
        <v>93</v>
      </c>
      <c r="B108" s="131" t="s">
        <v>94</v>
      </c>
      <c r="C108" s="147"/>
      <c r="D108" s="147"/>
      <c r="E108" s="27">
        <v>0</v>
      </c>
      <c r="F108" s="29"/>
      <c r="G108" s="29"/>
      <c r="H108" s="27" t="e">
        <f>I108+#REF!</f>
        <v>#REF!</v>
      </c>
      <c r="I108" s="29"/>
    </row>
    <row r="109" spans="1:9" hidden="1" x14ac:dyDescent="0.25">
      <c r="A109" s="9" t="s">
        <v>95</v>
      </c>
      <c r="B109" s="131" t="s">
        <v>96</v>
      </c>
      <c r="C109" s="147"/>
      <c r="D109" s="147"/>
      <c r="E109" s="27">
        <v>0</v>
      </c>
      <c r="F109" s="29"/>
      <c r="G109" s="29"/>
      <c r="H109" s="27" t="e">
        <f>I109+#REF!</f>
        <v>#REF!</v>
      </c>
      <c r="I109" s="29"/>
    </row>
    <row r="110" spans="1:9" hidden="1" x14ac:dyDescent="0.25">
      <c r="A110" s="9" t="s">
        <v>97</v>
      </c>
      <c r="B110" s="131" t="s">
        <v>98</v>
      </c>
      <c r="C110" s="147"/>
      <c r="D110" s="147"/>
      <c r="E110" s="27">
        <v>0</v>
      </c>
      <c r="F110" s="29"/>
      <c r="G110" s="29"/>
      <c r="H110" s="27" t="e">
        <f>I110+#REF!</f>
        <v>#REF!</v>
      </c>
      <c r="I110" s="29"/>
    </row>
    <row r="111" spans="1:9" hidden="1" x14ac:dyDescent="0.25">
      <c r="A111" s="9" t="s">
        <v>99</v>
      </c>
      <c r="B111" s="131" t="s">
        <v>100</v>
      </c>
      <c r="C111" s="147"/>
      <c r="D111" s="147"/>
      <c r="E111" s="27">
        <v>0</v>
      </c>
      <c r="F111" s="29"/>
      <c r="G111" s="29"/>
      <c r="H111" s="27" t="e">
        <f>I111+#REF!</f>
        <v>#REF!</v>
      </c>
      <c r="I111" s="29"/>
    </row>
    <row r="112" spans="1:9" x14ac:dyDescent="0.25">
      <c r="A112" s="9"/>
      <c r="B112" s="145" t="s">
        <v>88</v>
      </c>
      <c r="C112" s="145"/>
      <c r="D112" s="145"/>
      <c r="E112" s="31">
        <f>'[145]Кальк_ДИ_2019-2023'!Q52</f>
        <v>238.95855649515789</v>
      </c>
      <c r="F112" s="28">
        <f>'[145]Кальк_ДИ_2019-2023'!AC52</f>
        <v>244.61210201371983</v>
      </c>
      <c r="G112" s="28">
        <f>[143]Кальк_корр.2021!W67</f>
        <v>249.92000000000002</v>
      </c>
      <c r="H112" s="28">
        <f>'[145]Кальк_ДИ_2019-2023'!BA52</f>
        <v>259.30554522562244</v>
      </c>
      <c r="I112" s="28">
        <f>'[145]Кальк_ДИ_2019-2023'!BM52</f>
        <v>266.98220941866731</v>
      </c>
    </row>
    <row r="113" spans="1:9" x14ac:dyDescent="0.25">
      <c r="A113" s="9"/>
      <c r="B113" s="145" t="s">
        <v>89</v>
      </c>
      <c r="C113" s="145"/>
      <c r="D113" s="145"/>
      <c r="E113" s="31">
        <f>'[145]Кальк_ДИ_2019-2023'!T52</f>
        <v>375.1699651553684</v>
      </c>
      <c r="F113" s="28">
        <f>'[145]Кальк_ДИ_2019-2023'!AF52</f>
        <v>384.04673332520952</v>
      </c>
      <c r="G113" s="28">
        <f>[143]Кальк_корр.2021!Z67</f>
        <v>392.37</v>
      </c>
      <c r="H113" s="28">
        <f>'[145]Кальк_ДИ_2019-2023'!BD52</f>
        <v>407.12016799969797</v>
      </c>
      <c r="I113" s="28">
        <f>'[145]Кальк_ДИ_2019-2023'!BP52</f>
        <v>419.17158110498031</v>
      </c>
    </row>
    <row r="114" spans="1:9" hidden="1" x14ac:dyDescent="0.25">
      <c r="A114" s="26" t="s">
        <v>31</v>
      </c>
      <c r="B114" s="146" t="s">
        <v>105</v>
      </c>
      <c r="C114" s="147"/>
      <c r="D114" s="147"/>
      <c r="E114" s="27">
        <f>E117+E118</f>
        <v>0</v>
      </c>
      <c r="F114" s="27">
        <f t="shared" ref="F114:I114" si="3">F117+F118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</row>
    <row r="115" spans="1:9" hidden="1" x14ac:dyDescent="0.25">
      <c r="A115" s="26">
        <v>3</v>
      </c>
      <c r="B115" s="146" t="s">
        <v>106</v>
      </c>
      <c r="C115" s="147"/>
      <c r="D115" s="147"/>
      <c r="E115" s="27">
        <v>264.32</v>
      </c>
      <c r="F115" s="27">
        <v>110.84</v>
      </c>
      <c r="G115" s="27">
        <v>153.47999999999999</v>
      </c>
      <c r="H115" s="27" t="e">
        <f>I115+#REF!</f>
        <v>#REF!</v>
      </c>
      <c r="I115" s="27">
        <f>'[146]Кальк_2015-2017_долг (2)'!P61</f>
        <v>266.14533385440001</v>
      </c>
    </row>
    <row r="116" spans="1:9" hidden="1" x14ac:dyDescent="0.25">
      <c r="A116" s="26" t="s">
        <v>107</v>
      </c>
      <c r="B116" s="146" t="s">
        <v>108</v>
      </c>
      <c r="C116" s="147"/>
      <c r="D116" s="147"/>
      <c r="E116" s="27">
        <v>0</v>
      </c>
      <c r="F116" s="30"/>
      <c r="G116" s="30"/>
      <c r="H116" s="27" t="e">
        <f>I116+#REF!</f>
        <v>#REF!</v>
      </c>
      <c r="I116" s="30"/>
    </row>
    <row r="117" spans="1:9" hidden="1" x14ac:dyDescent="0.25">
      <c r="A117" s="9"/>
      <c r="B117" s="145" t="s">
        <v>88</v>
      </c>
      <c r="C117" s="145"/>
      <c r="D117" s="145"/>
      <c r="E117" s="31">
        <f>'[145]Кальк_ДИ_2019-2023'!BA72</f>
        <v>0</v>
      </c>
      <c r="F117" s="28">
        <v>0</v>
      </c>
      <c r="G117" s="28">
        <v>0</v>
      </c>
      <c r="H117" s="28">
        <v>0</v>
      </c>
      <c r="I117" s="28">
        <v>0</v>
      </c>
    </row>
    <row r="118" spans="1:9" hidden="1" x14ac:dyDescent="0.25">
      <c r="A118" s="9"/>
      <c r="B118" s="145" t="s">
        <v>89</v>
      </c>
      <c r="C118" s="145"/>
      <c r="D118" s="145"/>
      <c r="E118" s="31">
        <v>0</v>
      </c>
      <c r="F118" s="28">
        <v>0</v>
      </c>
      <c r="G118" s="28">
        <v>0</v>
      </c>
      <c r="H118" s="28">
        <v>0</v>
      </c>
      <c r="I118" s="28">
        <v>0</v>
      </c>
    </row>
    <row r="119" spans="1:9" ht="34.5" customHeight="1" x14ac:dyDescent="0.25">
      <c r="A119" s="26" t="s">
        <v>31</v>
      </c>
      <c r="B119" s="146" t="s">
        <v>109</v>
      </c>
      <c r="C119" s="147"/>
      <c r="D119" s="147"/>
      <c r="E119" s="27">
        <f>E120+E121</f>
        <v>4674.5300000000007</v>
      </c>
      <c r="F119" s="27">
        <f t="shared" ref="F119:I119" si="4">F120+F121</f>
        <v>5000.4400000000005</v>
      </c>
      <c r="G119" s="27">
        <f t="shared" si="4"/>
        <v>4783.24</v>
      </c>
      <c r="H119" s="27">
        <f t="shared" si="4"/>
        <v>5460.95</v>
      </c>
      <c r="I119" s="27">
        <f t="shared" si="4"/>
        <v>5660.5</v>
      </c>
    </row>
    <row r="120" spans="1:9" x14ac:dyDescent="0.25">
      <c r="A120" s="9"/>
      <c r="B120" s="145" t="s">
        <v>88</v>
      </c>
      <c r="C120" s="145"/>
      <c r="D120" s="145"/>
      <c r="E120" s="32">
        <f>'[145]Кальк_ДИ_2019-2023'!Q74</f>
        <v>1656.94</v>
      </c>
      <c r="F120" s="28">
        <f>[147]Кальк_корр.2020!W74</f>
        <v>2050.2600000000002</v>
      </c>
      <c r="G120" s="28">
        <f>[143]Кальк_корр.2021!W89</f>
        <v>1666.97</v>
      </c>
      <c r="H120" s="28">
        <f>'[145]Кальк_ДИ_2019-2023'!BA74</f>
        <v>1871.04</v>
      </c>
      <c r="I120" s="28">
        <f>'[145]Кальк_ДИ_2019-2023'!BM74</f>
        <v>1927.2400000000002</v>
      </c>
    </row>
    <row r="121" spans="1:9" x14ac:dyDescent="0.25">
      <c r="A121" s="9"/>
      <c r="B121" s="145" t="s">
        <v>89</v>
      </c>
      <c r="C121" s="145"/>
      <c r="D121" s="145"/>
      <c r="E121" s="32">
        <f>'[145]Кальк_ДИ_2019-2023'!T74</f>
        <v>3017.59</v>
      </c>
      <c r="F121" s="28">
        <f>[147]Кальк_корр.2020!Z74</f>
        <v>2950.18</v>
      </c>
      <c r="G121" s="28">
        <f>[143]Кальк_корр.2021!Z89</f>
        <v>3116.27</v>
      </c>
      <c r="H121" s="28">
        <f>'[145]Кальк_ДИ_2019-2023'!BD74</f>
        <v>3589.91</v>
      </c>
      <c r="I121" s="28">
        <f>'[145]Кальк_ДИ_2019-2023'!BP74</f>
        <v>3733.26</v>
      </c>
    </row>
    <row r="122" spans="1:9" x14ac:dyDescent="0.25">
      <c r="A122" s="26" t="s">
        <v>33</v>
      </c>
      <c r="B122" s="146" t="s">
        <v>110</v>
      </c>
      <c r="C122" s="147"/>
      <c r="D122" s="147"/>
      <c r="E122" s="27">
        <f>E123+E124</f>
        <v>71.3</v>
      </c>
      <c r="F122" s="27">
        <f t="shared" ref="F122:I122" si="5">F123+F124</f>
        <v>70.91</v>
      </c>
      <c r="G122" s="27">
        <f t="shared" si="5"/>
        <v>67.38</v>
      </c>
      <c r="H122" s="27">
        <f t="shared" si="5"/>
        <v>79.58</v>
      </c>
      <c r="I122" s="27">
        <f t="shared" si="5"/>
        <v>82.25</v>
      </c>
    </row>
    <row r="123" spans="1:9" x14ac:dyDescent="0.25">
      <c r="A123" s="9"/>
      <c r="B123" s="145" t="s">
        <v>88</v>
      </c>
      <c r="C123" s="145"/>
      <c r="D123" s="145"/>
      <c r="E123" s="28">
        <f>'[145]Кальк_ДИ_2019-2023'!Q82</f>
        <v>24.25</v>
      </c>
      <c r="F123" s="28">
        <f>[147]Кальк_корр.2020!W83</f>
        <v>27.3</v>
      </c>
      <c r="G123" s="28">
        <f>[143]Кальк_корр.2021!W97</f>
        <v>23.61</v>
      </c>
      <c r="H123" s="28">
        <f>'[145]Кальк_ДИ_2019-2023'!BA82</f>
        <v>27.14</v>
      </c>
      <c r="I123" s="28">
        <f>'[145]Кальк_ДИ_2019-2023'!BM82</f>
        <v>27.92</v>
      </c>
    </row>
    <row r="124" spans="1:9" x14ac:dyDescent="0.25">
      <c r="A124" s="9"/>
      <c r="B124" s="145" t="s">
        <v>89</v>
      </c>
      <c r="C124" s="145"/>
      <c r="D124" s="145"/>
      <c r="E124" s="28">
        <f>'[145]Кальк_ДИ_2019-2023'!T82</f>
        <v>47.05</v>
      </c>
      <c r="F124" s="28">
        <f>[147]Кальк_корр.2020!Z83</f>
        <v>43.61</v>
      </c>
      <c r="G124" s="28">
        <f>[143]Кальк_корр.2021!Z97</f>
        <v>43.77</v>
      </c>
      <c r="H124" s="28">
        <f>'[145]Кальк_ДИ_2019-2023'!BD82</f>
        <v>52.44</v>
      </c>
      <c r="I124" s="28">
        <f>'[145]Кальк_ДИ_2019-2023'!BP82</f>
        <v>54.33</v>
      </c>
    </row>
    <row r="125" spans="1:9" ht="15.75" customHeight="1" x14ac:dyDescent="0.25">
      <c r="A125" s="26" t="s">
        <v>107</v>
      </c>
      <c r="B125" s="146" t="s">
        <v>111</v>
      </c>
      <c r="C125" s="147"/>
      <c r="D125" s="33"/>
      <c r="E125" s="27">
        <f>SUM(E126:E127)</f>
        <v>96.460000000000008</v>
      </c>
      <c r="F125" s="27">
        <f t="shared" ref="F125:I125" si="6">SUM(F126:F127)</f>
        <v>0</v>
      </c>
      <c r="G125" s="27">
        <f t="shared" si="6"/>
        <v>0</v>
      </c>
      <c r="H125" s="27">
        <f t="shared" si="6"/>
        <v>96.460000000000008</v>
      </c>
      <c r="I125" s="27">
        <f t="shared" si="6"/>
        <v>96.460000000000008</v>
      </c>
    </row>
    <row r="126" spans="1:9" x14ac:dyDescent="0.25">
      <c r="A126" s="9"/>
      <c r="B126" s="145" t="s">
        <v>88</v>
      </c>
      <c r="C126" s="145"/>
      <c r="D126" s="145"/>
      <c r="E126" s="28">
        <f>'[145]Кальк_ДИ_2019-2023'!Q91</f>
        <v>48.76</v>
      </c>
      <c r="F126" s="28">
        <v>0</v>
      </c>
      <c r="G126" s="28">
        <v>0</v>
      </c>
      <c r="H126" s="28">
        <f>'[145]Кальк_ДИ_2019-2023'!BA91</f>
        <v>48.76</v>
      </c>
      <c r="I126" s="28">
        <f>'[145]Кальк_ДИ_2019-2023'!BM91</f>
        <v>48.76</v>
      </c>
    </row>
    <row r="127" spans="1:9" x14ac:dyDescent="0.25">
      <c r="A127" s="9"/>
      <c r="B127" s="145" t="s">
        <v>89</v>
      </c>
      <c r="C127" s="145"/>
      <c r="D127" s="145"/>
      <c r="E127" s="28">
        <f>'[145]Кальк_ДИ_2019-2023'!T91</f>
        <v>47.7</v>
      </c>
      <c r="F127" s="28">
        <v>0</v>
      </c>
      <c r="G127" s="28">
        <v>0</v>
      </c>
      <c r="H127" s="28">
        <f>'[145]Кальк_ДИ_2019-2023'!BD91</f>
        <v>47.7</v>
      </c>
      <c r="I127" s="28">
        <f>'[145]Кальк_ДИ_2019-2023'!BP91</f>
        <v>47.7</v>
      </c>
    </row>
    <row r="128" spans="1:9" x14ac:dyDescent="0.25">
      <c r="A128" s="26" t="s">
        <v>112</v>
      </c>
      <c r="B128" s="146" t="s">
        <v>113</v>
      </c>
      <c r="C128" s="147"/>
      <c r="D128" s="147"/>
      <c r="E128" s="27">
        <f>E129+E130</f>
        <v>317.67</v>
      </c>
      <c r="F128" s="27">
        <f t="shared" ref="F128:I128" si="7">F129+F130</f>
        <v>290.77999999999997</v>
      </c>
      <c r="G128" s="27">
        <f t="shared" si="7"/>
        <v>302.26533899999993</v>
      </c>
      <c r="H128" s="27">
        <f t="shared" si="7"/>
        <v>154.37</v>
      </c>
      <c r="I128" s="27">
        <f t="shared" si="7"/>
        <v>154.37</v>
      </c>
    </row>
    <row r="129" spans="1:9" ht="15" customHeight="1" x14ac:dyDescent="0.25">
      <c r="A129" s="26"/>
      <c r="B129" s="145" t="s">
        <v>88</v>
      </c>
      <c r="C129" s="145"/>
      <c r="D129" s="145"/>
      <c r="E129" s="28">
        <f>'[145]Кальк_ДИ_2019-2023'!Q101</f>
        <v>69.84</v>
      </c>
      <c r="F129" s="28">
        <f>[147]Кальк_корр.2020!W101</f>
        <v>60.75</v>
      </c>
      <c r="G129" s="28">
        <f>[143]Кальк_корр.2021!W118</f>
        <v>58.488343096499989</v>
      </c>
      <c r="H129" s="28">
        <f>'[145]Кальк_ДИ_2019-2023'!BA101</f>
        <v>59.45</v>
      </c>
      <c r="I129" s="28">
        <f>'[145]Кальк_ДИ_2019-2023'!BM101</f>
        <v>59.45</v>
      </c>
    </row>
    <row r="130" spans="1:9" ht="15" customHeight="1" x14ac:dyDescent="0.25">
      <c r="A130" s="26"/>
      <c r="B130" s="145" t="s">
        <v>89</v>
      </c>
      <c r="C130" s="145"/>
      <c r="D130" s="145"/>
      <c r="E130" s="28">
        <f>'[145]Кальк_ДИ_2019-2023'!T101</f>
        <v>247.83</v>
      </c>
      <c r="F130" s="28">
        <f>[147]Кальк_корр.2020!Z101</f>
        <v>230.03</v>
      </c>
      <c r="G130" s="28">
        <f>[143]Кальк_корр.2021!Z118</f>
        <v>243.77699590349994</v>
      </c>
      <c r="H130" s="28">
        <f>'[145]Кальк_ДИ_2019-2023'!BD101</f>
        <v>94.92</v>
      </c>
      <c r="I130" s="28">
        <f>'[145]Кальк_ДИ_2019-2023'!BP101</f>
        <v>94.92</v>
      </c>
    </row>
    <row r="131" spans="1:9" hidden="1" x14ac:dyDescent="0.25">
      <c r="A131" s="26" t="s">
        <v>114</v>
      </c>
      <c r="B131" s="146" t="s">
        <v>115</v>
      </c>
      <c r="C131" s="147"/>
      <c r="D131" s="147"/>
      <c r="E131" s="27">
        <v>0</v>
      </c>
      <c r="F131" s="30"/>
      <c r="G131" s="30"/>
      <c r="H131" s="28"/>
      <c r="I131" s="28"/>
    </row>
    <row r="132" spans="1:9" hidden="1" x14ac:dyDescent="0.25">
      <c r="A132" s="26" t="s">
        <v>116</v>
      </c>
      <c r="B132" s="146" t="s">
        <v>117</v>
      </c>
      <c r="C132" s="147"/>
      <c r="D132" s="147"/>
      <c r="E132" s="27">
        <v>0</v>
      </c>
      <c r="F132" s="30"/>
      <c r="G132" s="30"/>
      <c r="H132" s="28"/>
      <c r="I132" s="28"/>
    </row>
    <row r="133" spans="1:9" hidden="1" x14ac:dyDescent="0.25">
      <c r="A133" s="9" t="s">
        <v>118</v>
      </c>
      <c r="B133" s="131" t="s">
        <v>119</v>
      </c>
      <c r="C133" s="147"/>
      <c r="D133" s="147"/>
      <c r="E133" s="27">
        <v>0</v>
      </c>
      <c r="F133" s="29"/>
      <c r="G133" s="29"/>
      <c r="H133" s="28"/>
      <c r="I133" s="28"/>
    </row>
    <row r="134" spans="1:9" hidden="1" x14ac:dyDescent="0.25">
      <c r="A134" s="9" t="s">
        <v>120</v>
      </c>
      <c r="B134" s="15" t="s">
        <v>121</v>
      </c>
      <c r="C134" s="15"/>
      <c r="D134" s="15"/>
      <c r="E134" s="27">
        <v>0</v>
      </c>
      <c r="F134" s="29"/>
      <c r="G134" s="29"/>
      <c r="H134" s="28"/>
      <c r="I134" s="28"/>
    </row>
    <row r="135" spans="1:9" hidden="1" x14ac:dyDescent="0.25">
      <c r="A135" s="26" t="s">
        <v>122</v>
      </c>
      <c r="B135" s="146" t="s">
        <v>123</v>
      </c>
      <c r="C135" s="147"/>
      <c r="D135" s="147"/>
      <c r="E135" s="27">
        <v>0</v>
      </c>
      <c r="F135" s="30"/>
      <c r="G135" s="30"/>
      <c r="H135" s="28"/>
      <c r="I135" s="28"/>
    </row>
    <row r="136" spans="1:9" hidden="1" x14ac:dyDescent="0.25">
      <c r="A136" s="9" t="s">
        <v>124</v>
      </c>
      <c r="B136" s="131" t="s">
        <v>119</v>
      </c>
      <c r="C136" s="147"/>
      <c r="D136" s="147"/>
      <c r="E136" s="27">
        <v>0</v>
      </c>
      <c r="F136" s="29"/>
      <c r="G136" s="29"/>
      <c r="H136" s="28"/>
      <c r="I136" s="28"/>
    </row>
    <row r="137" spans="1:9" hidden="1" x14ac:dyDescent="0.25">
      <c r="A137" s="9" t="s">
        <v>125</v>
      </c>
      <c r="B137" s="131" t="s">
        <v>126</v>
      </c>
      <c r="C137" s="147"/>
      <c r="D137" s="147"/>
      <c r="E137" s="27">
        <v>0</v>
      </c>
      <c r="F137" s="29"/>
      <c r="G137" s="29"/>
      <c r="H137" s="28"/>
      <c r="I137" s="28"/>
    </row>
    <row r="138" spans="1:9" hidden="1" x14ac:dyDescent="0.25">
      <c r="A138" s="9"/>
      <c r="B138" s="145" t="s">
        <v>88</v>
      </c>
      <c r="C138" s="145"/>
      <c r="D138" s="145"/>
      <c r="E138" s="28">
        <v>17.02</v>
      </c>
      <c r="F138" s="28">
        <v>0</v>
      </c>
      <c r="G138" s="28">
        <v>0</v>
      </c>
      <c r="H138" s="28"/>
      <c r="I138" s="28"/>
    </row>
    <row r="139" spans="1:9" hidden="1" x14ac:dyDescent="0.25">
      <c r="A139" s="9"/>
      <c r="B139" s="145" t="s">
        <v>89</v>
      </c>
      <c r="C139" s="145"/>
      <c r="D139" s="145"/>
      <c r="E139" s="28">
        <v>19.05</v>
      </c>
      <c r="F139" s="28">
        <v>0</v>
      </c>
      <c r="G139" s="28">
        <v>0</v>
      </c>
      <c r="H139" s="28"/>
      <c r="I139" s="28"/>
    </row>
    <row r="140" spans="1:9" hidden="1" x14ac:dyDescent="0.25">
      <c r="A140" s="26" t="s">
        <v>127</v>
      </c>
      <c r="B140" s="146" t="s">
        <v>128</v>
      </c>
      <c r="C140" s="147"/>
      <c r="D140" s="147"/>
      <c r="E140" s="27">
        <f>E150+E151</f>
        <v>0</v>
      </c>
      <c r="F140" s="27">
        <f t="shared" ref="F140:I140" si="8">F150+F151</f>
        <v>0</v>
      </c>
      <c r="G140" s="27">
        <f t="shared" si="8"/>
        <v>0</v>
      </c>
      <c r="H140" s="27">
        <f t="shared" si="8"/>
        <v>0</v>
      </c>
      <c r="I140" s="27">
        <f t="shared" si="8"/>
        <v>0</v>
      </c>
    </row>
    <row r="141" spans="1:9" ht="30.75" hidden="1" customHeight="1" x14ac:dyDescent="0.25">
      <c r="A141" s="26" t="s">
        <v>129</v>
      </c>
      <c r="B141" s="146" t="s">
        <v>130</v>
      </c>
      <c r="C141" s="147"/>
      <c r="D141" s="147"/>
      <c r="E141" s="27">
        <v>0</v>
      </c>
      <c r="F141" s="30"/>
      <c r="G141" s="30"/>
      <c r="H141" s="27" t="e">
        <f>I141+#REF!</f>
        <v>#REF!</v>
      </c>
      <c r="I141" s="30"/>
    </row>
    <row r="142" spans="1:9" ht="15" hidden="1" customHeight="1" x14ac:dyDescent="0.25">
      <c r="A142" s="26" t="s">
        <v>131</v>
      </c>
      <c r="B142" s="146" t="s">
        <v>132</v>
      </c>
      <c r="C142" s="147"/>
      <c r="D142" s="147"/>
      <c r="E142" s="27">
        <v>0</v>
      </c>
      <c r="F142" s="30"/>
      <c r="G142" s="30"/>
      <c r="H142" s="27" t="e">
        <f>I142+#REF!</f>
        <v>#REF!</v>
      </c>
      <c r="I142" s="30"/>
    </row>
    <row r="143" spans="1:9" ht="15" hidden="1" customHeight="1" x14ac:dyDescent="0.25">
      <c r="A143" s="26" t="s">
        <v>114</v>
      </c>
      <c r="B143" s="146" t="s">
        <v>115</v>
      </c>
      <c r="C143" s="147"/>
      <c r="D143" s="147"/>
      <c r="E143" s="27">
        <v>0</v>
      </c>
      <c r="F143" s="30"/>
      <c r="G143" s="30"/>
      <c r="H143" s="27" t="e">
        <f>I143+#REF!</f>
        <v>#REF!</v>
      </c>
      <c r="I143" s="30"/>
    </row>
    <row r="144" spans="1:9" ht="15" hidden="1" customHeight="1" x14ac:dyDescent="0.25">
      <c r="A144" s="26" t="s">
        <v>116</v>
      </c>
      <c r="B144" s="146" t="s">
        <v>117</v>
      </c>
      <c r="C144" s="147"/>
      <c r="D144" s="147"/>
      <c r="E144" s="27">
        <v>0</v>
      </c>
      <c r="F144" s="30"/>
      <c r="G144" s="30"/>
      <c r="H144" s="27" t="e">
        <f>I144+#REF!</f>
        <v>#REF!</v>
      </c>
      <c r="I144" s="30"/>
    </row>
    <row r="145" spans="1:9" ht="15" hidden="1" customHeight="1" x14ac:dyDescent="0.25">
      <c r="A145" s="9" t="s">
        <v>118</v>
      </c>
      <c r="B145" s="131" t="s">
        <v>119</v>
      </c>
      <c r="C145" s="147"/>
      <c r="D145" s="147"/>
      <c r="E145" s="27">
        <v>0</v>
      </c>
      <c r="F145" s="29"/>
      <c r="G145" s="29"/>
      <c r="H145" s="27" t="e">
        <f>I145+#REF!</f>
        <v>#REF!</v>
      </c>
      <c r="I145" s="29"/>
    </row>
    <row r="146" spans="1:9" ht="15" hidden="1" customHeight="1" x14ac:dyDescent="0.25">
      <c r="A146" s="9" t="s">
        <v>120</v>
      </c>
      <c r="B146" s="15" t="s">
        <v>121</v>
      </c>
      <c r="C146" s="15"/>
      <c r="D146" s="15"/>
      <c r="E146" s="27">
        <v>0</v>
      </c>
      <c r="F146" s="29"/>
      <c r="G146" s="29"/>
      <c r="H146" s="27" t="e">
        <f>I146+#REF!</f>
        <v>#REF!</v>
      </c>
      <c r="I146" s="29"/>
    </row>
    <row r="147" spans="1:9" ht="15" hidden="1" customHeight="1" x14ac:dyDescent="0.25">
      <c r="A147" s="26" t="s">
        <v>122</v>
      </c>
      <c r="B147" s="146" t="s">
        <v>123</v>
      </c>
      <c r="C147" s="147"/>
      <c r="D147" s="147"/>
      <c r="E147" s="27">
        <v>0</v>
      </c>
      <c r="F147" s="30"/>
      <c r="G147" s="30"/>
      <c r="H147" s="27" t="e">
        <f>I147+#REF!</f>
        <v>#REF!</v>
      </c>
      <c r="I147" s="30"/>
    </row>
    <row r="148" spans="1:9" ht="15" hidden="1" customHeight="1" x14ac:dyDescent="0.25">
      <c r="A148" s="9" t="s">
        <v>124</v>
      </c>
      <c r="B148" s="131" t="s">
        <v>119</v>
      </c>
      <c r="C148" s="147"/>
      <c r="D148" s="147"/>
      <c r="E148" s="27">
        <v>0</v>
      </c>
      <c r="F148" s="29"/>
      <c r="G148" s="29"/>
      <c r="H148" s="27" t="e">
        <f>I148+#REF!</f>
        <v>#REF!</v>
      </c>
      <c r="I148" s="29"/>
    </row>
    <row r="149" spans="1:9" ht="15" hidden="1" customHeight="1" x14ac:dyDescent="0.25">
      <c r="A149" s="9" t="s">
        <v>125</v>
      </c>
      <c r="B149" s="131" t="s">
        <v>126</v>
      </c>
      <c r="C149" s="147"/>
      <c r="D149" s="147"/>
      <c r="E149" s="27">
        <v>0</v>
      </c>
      <c r="F149" s="29"/>
      <c r="G149" s="29"/>
      <c r="H149" s="27" t="e">
        <f>I149+#REF!</f>
        <v>#REF!</v>
      </c>
      <c r="I149" s="29"/>
    </row>
    <row r="150" spans="1:9" ht="15" hidden="1" customHeight="1" x14ac:dyDescent="0.25">
      <c r="A150" s="9"/>
      <c r="B150" s="145" t="s">
        <v>88</v>
      </c>
      <c r="C150" s="145"/>
      <c r="D150" s="145"/>
      <c r="E150" s="28">
        <v>0</v>
      </c>
      <c r="F150" s="28">
        <v>0</v>
      </c>
      <c r="G150" s="28">
        <v>0</v>
      </c>
      <c r="H150" s="28"/>
      <c r="I150" s="29"/>
    </row>
    <row r="151" spans="1:9" ht="15" hidden="1" customHeight="1" x14ac:dyDescent="0.25">
      <c r="A151" s="9"/>
      <c r="B151" s="145" t="s">
        <v>89</v>
      </c>
      <c r="C151" s="145"/>
      <c r="D151" s="145"/>
      <c r="E151" s="28">
        <v>0</v>
      </c>
      <c r="F151" s="28">
        <v>0</v>
      </c>
      <c r="G151" s="28">
        <v>0</v>
      </c>
      <c r="H151" s="28"/>
      <c r="I151" s="29"/>
    </row>
    <row r="152" spans="1:9" x14ac:dyDescent="0.25">
      <c r="A152" s="26" t="s">
        <v>127</v>
      </c>
      <c r="B152" s="146" t="s">
        <v>133</v>
      </c>
      <c r="C152" s="147"/>
      <c r="D152" s="147"/>
      <c r="E152" s="27">
        <f>E153+E154</f>
        <v>-26.66</v>
      </c>
      <c r="F152" s="27">
        <f t="shared" ref="F152:I152" si="9">F153+F154</f>
        <v>-314.81</v>
      </c>
      <c r="G152" s="27">
        <f t="shared" si="9"/>
        <v>-502.98</v>
      </c>
      <c r="H152" s="27">
        <f t="shared" si="9"/>
        <v>0</v>
      </c>
      <c r="I152" s="27">
        <f t="shared" si="9"/>
        <v>0</v>
      </c>
    </row>
    <row r="153" spans="1:9" ht="15" customHeight="1" x14ac:dyDescent="0.25">
      <c r="A153" s="26"/>
      <c r="B153" s="145" t="s">
        <v>88</v>
      </c>
      <c r="C153" s="145"/>
      <c r="D153" s="145"/>
      <c r="E153" s="28">
        <f>'[145]Кальк_ДИ_2019-2023'!Q107</f>
        <v>-26.66</v>
      </c>
      <c r="F153" s="28">
        <f>[147]Кальк_корр.2020!W107</f>
        <v>-75.42</v>
      </c>
      <c r="G153" s="28">
        <f>[143]Кальк_корр.2021!W126</f>
        <v>-69.92</v>
      </c>
      <c r="H153" s="28">
        <f>'[145]Кальк_ДИ_2019-2023'!BA107</f>
        <v>0</v>
      </c>
      <c r="I153" s="28">
        <v>0</v>
      </c>
    </row>
    <row r="154" spans="1:9" ht="15" customHeight="1" x14ac:dyDescent="0.25">
      <c r="A154" s="26"/>
      <c r="B154" s="145" t="s">
        <v>89</v>
      </c>
      <c r="C154" s="145"/>
      <c r="D154" s="145"/>
      <c r="E154" s="28">
        <v>0</v>
      </c>
      <c r="F154" s="28">
        <f>[147]Кальк_корр.2020!Z107</f>
        <v>-239.39</v>
      </c>
      <c r="G154" s="28">
        <f>[143]Кальк_корр.2021!Z126</f>
        <v>-433.06</v>
      </c>
      <c r="H154" s="28">
        <v>0</v>
      </c>
      <c r="I154" s="28">
        <v>0</v>
      </c>
    </row>
    <row r="155" spans="1:9" hidden="1" x14ac:dyDescent="0.25">
      <c r="A155" s="26" t="s">
        <v>127</v>
      </c>
      <c r="B155" s="146" t="s">
        <v>134</v>
      </c>
      <c r="C155" s="147"/>
      <c r="D155" s="147"/>
      <c r="E155" s="27">
        <f>E156+E157</f>
        <v>0</v>
      </c>
      <c r="F155" s="27">
        <f>F156+F157</f>
        <v>-56.67</v>
      </c>
      <c r="G155" s="27">
        <f>G156+G157</f>
        <v>113.56</v>
      </c>
      <c r="H155" s="28"/>
      <c r="I155" s="28"/>
    </row>
    <row r="156" spans="1:9" ht="15" hidden="1" customHeight="1" x14ac:dyDescent="0.25">
      <c r="A156" s="26"/>
      <c r="B156" s="145" t="s">
        <v>88</v>
      </c>
      <c r="C156" s="145"/>
      <c r="D156" s="145"/>
      <c r="E156" s="28"/>
      <c r="F156" s="28">
        <f>'[148]Калькуляция 2015-2017'!T60</f>
        <v>-56.67</v>
      </c>
      <c r="G156" s="28">
        <f>'[148]Калькуляция 2015-2017'!Z60</f>
        <v>113.56</v>
      </c>
      <c r="H156" s="28"/>
      <c r="I156" s="28"/>
    </row>
    <row r="157" spans="1:9" ht="15" hidden="1" customHeight="1" x14ac:dyDescent="0.25">
      <c r="A157" s="26"/>
      <c r="B157" s="145" t="s">
        <v>89</v>
      </c>
      <c r="C157" s="145"/>
      <c r="D157" s="145"/>
      <c r="E157" s="28">
        <f>'[148]Калькуляция 2015-2017'!O60</f>
        <v>0</v>
      </c>
      <c r="F157" s="28">
        <f>'[148]Калькуляция 2015-2017'!U60</f>
        <v>0</v>
      </c>
      <c r="G157" s="28">
        <f>'[148]Калькуляция 2015-2017'!AA60</f>
        <v>0</v>
      </c>
      <c r="H157" s="28"/>
      <c r="I157" s="28"/>
    </row>
    <row r="158" spans="1:9" s="34" customFormat="1" ht="15.75" customHeight="1" x14ac:dyDescent="0.25">
      <c r="A158" s="26" t="s">
        <v>129</v>
      </c>
      <c r="B158" s="148" t="s">
        <v>135</v>
      </c>
      <c r="C158" s="149"/>
      <c r="D158" s="149"/>
      <c r="E158" s="27">
        <f>E79+E94+E104+E114+E119+E122+E128+E140+E152+E125</f>
        <v>7129.9685216505277</v>
      </c>
      <c r="F158" s="27">
        <f>F79+F94+F104+F114+F119+F122+F128+F140+F152+F125</f>
        <v>7091.23</v>
      </c>
      <c r="G158" s="27">
        <f t="shared" ref="G158:I158" si="10">G79+G94+G104+G114+G119+G122+G128+G140+G152+G125</f>
        <v>6738.1053389999997</v>
      </c>
      <c r="H158" s="27">
        <f t="shared" si="10"/>
        <v>7958.0599999999995</v>
      </c>
      <c r="I158" s="27">
        <f t="shared" si="10"/>
        <v>8224.42</v>
      </c>
    </row>
    <row r="159" spans="1:9" s="34" customFormat="1" ht="15.75" customHeight="1" x14ac:dyDescent="0.25">
      <c r="A159" s="26"/>
      <c r="B159" s="142" t="s">
        <v>88</v>
      </c>
      <c r="C159" s="142"/>
      <c r="D159" s="142"/>
      <c r="E159" s="27">
        <f>E92+E95+E112+E117+E120+E123+E129+E150+E153+E126</f>
        <v>2424.9485564951583</v>
      </c>
      <c r="F159" s="27">
        <f>F92+F95+F112+F117+F120+F123+F129+F150+F153+F126-0.01</f>
        <v>2730.12</v>
      </c>
      <c r="G159" s="27">
        <f t="shared" ref="G159:I160" si="11">G92+G95+G112+G117+G120+G123+G129+G150+G153+G126</f>
        <v>2360.8483430965002</v>
      </c>
      <c r="H159" s="27">
        <f t="shared" si="11"/>
        <v>2713.71</v>
      </c>
      <c r="I159" s="27">
        <f t="shared" si="11"/>
        <v>2791.63</v>
      </c>
    </row>
    <row r="160" spans="1:9" s="34" customFormat="1" ht="15.75" customHeight="1" x14ac:dyDescent="0.25">
      <c r="A160" s="26"/>
      <c r="B160" s="142" t="s">
        <v>89</v>
      </c>
      <c r="C160" s="142"/>
      <c r="D160" s="142"/>
      <c r="E160" s="27">
        <f>E93+E96+E113+E118+E121+E124+E130+E151+E154+E127</f>
        <v>4705.0199651553685</v>
      </c>
      <c r="F160" s="35">
        <f>F93+F96+F113+F118+F121+F124+F130+F151+F154+F127+0.01</f>
        <v>4361.1099999999997</v>
      </c>
      <c r="G160" s="27">
        <f t="shared" si="11"/>
        <v>4377.2569959035</v>
      </c>
      <c r="H160" s="27">
        <f t="shared" si="11"/>
        <v>5244.3499999999995</v>
      </c>
      <c r="I160" s="27">
        <f t="shared" si="11"/>
        <v>5432.79</v>
      </c>
    </row>
    <row r="161" spans="1:9" ht="24" customHeight="1" x14ac:dyDescent="0.25">
      <c r="A161" s="143" t="s">
        <v>136</v>
      </c>
      <c r="B161" s="143"/>
      <c r="C161" s="143"/>
      <c r="D161" s="143"/>
      <c r="E161" s="143"/>
      <c r="F161" s="143"/>
      <c r="G161" s="143"/>
      <c r="H161" s="143"/>
      <c r="I161" s="143"/>
    </row>
    <row r="162" spans="1:9" ht="15" customHeight="1" x14ac:dyDescent="0.25">
      <c r="A162" s="133" t="s">
        <v>37</v>
      </c>
      <c r="B162" s="115" t="s">
        <v>16</v>
      </c>
      <c r="C162" s="115"/>
      <c r="D162" s="115"/>
      <c r="E162" s="115"/>
      <c r="F162" s="114" t="s">
        <v>137</v>
      </c>
      <c r="G162" s="114"/>
      <c r="H162" s="114" t="s">
        <v>138</v>
      </c>
      <c r="I162" s="144"/>
    </row>
    <row r="163" spans="1:9" x14ac:dyDescent="0.25">
      <c r="A163" s="133"/>
      <c r="B163" s="115"/>
      <c r="C163" s="115"/>
      <c r="D163" s="115"/>
      <c r="E163" s="115"/>
      <c r="F163" s="114"/>
      <c r="G163" s="114"/>
      <c r="H163" s="144"/>
      <c r="I163" s="144"/>
    </row>
    <row r="164" spans="1:9" ht="13.5" customHeight="1" x14ac:dyDescent="0.25">
      <c r="A164" s="133"/>
      <c r="B164" s="115"/>
      <c r="C164" s="115"/>
      <c r="D164" s="115"/>
      <c r="E164" s="115"/>
      <c r="F164" s="114"/>
      <c r="G164" s="114"/>
      <c r="H164" s="144"/>
      <c r="I164" s="144"/>
    </row>
    <row r="165" spans="1:9" ht="7.5" hidden="1" customHeight="1" x14ac:dyDescent="0.25">
      <c r="A165" s="133"/>
      <c r="B165" s="115"/>
      <c r="C165" s="115"/>
      <c r="D165" s="115"/>
      <c r="E165" s="115"/>
      <c r="F165" s="114"/>
      <c r="G165" s="114"/>
      <c r="H165" s="144"/>
      <c r="I165" s="144"/>
    </row>
    <row r="166" spans="1:9" ht="25.5" customHeight="1" x14ac:dyDescent="0.25">
      <c r="A166" s="12" t="s">
        <v>23</v>
      </c>
      <c r="B166" s="114" t="s">
        <v>139</v>
      </c>
      <c r="C166" s="114"/>
      <c r="D166" s="114"/>
      <c r="E166" s="114"/>
      <c r="F166" s="141">
        <v>43466</v>
      </c>
      <c r="G166" s="141"/>
      <c r="H166" s="141">
        <v>45291</v>
      </c>
      <c r="I166" s="114"/>
    </row>
    <row r="167" spans="1:9" hidden="1" x14ac:dyDescent="0.25">
      <c r="A167" s="12" t="s">
        <v>27</v>
      </c>
      <c r="B167" s="114"/>
      <c r="C167" s="114"/>
      <c r="D167" s="114"/>
      <c r="E167" s="13"/>
      <c r="F167" s="128"/>
      <c r="G167" s="129"/>
      <c r="H167" s="2"/>
      <c r="I167" s="2"/>
    </row>
    <row r="168" spans="1:9" hidden="1" x14ac:dyDescent="0.25">
      <c r="A168" s="12" t="s">
        <v>38</v>
      </c>
      <c r="B168" s="111" t="s">
        <v>38</v>
      </c>
      <c r="C168" s="112"/>
      <c r="D168" s="113"/>
      <c r="E168" s="13"/>
      <c r="F168" s="128"/>
      <c r="G168" s="129"/>
      <c r="H168" s="2"/>
      <c r="I168" s="2"/>
    </row>
    <row r="169" spans="1:9" ht="31.5" hidden="1" customHeight="1" x14ac:dyDescent="0.25">
      <c r="A169" s="122" t="s">
        <v>140</v>
      </c>
      <c r="B169" s="122"/>
      <c r="C169" s="122"/>
      <c r="D169" s="122"/>
      <c r="E169" s="122"/>
      <c r="F169" s="122"/>
      <c r="G169" s="122"/>
    </row>
    <row r="170" spans="1:9" ht="15.75" hidden="1" x14ac:dyDescent="0.25">
      <c r="A170" s="138" t="s">
        <v>141</v>
      </c>
      <c r="B170" s="138"/>
      <c r="C170" s="138"/>
      <c r="D170" s="138"/>
      <c r="E170" s="138"/>
      <c r="F170" s="138"/>
      <c r="G170" s="138"/>
    </row>
    <row r="171" spans="1:9" hidden="1" x14ac:dyDescent="0.25">
      <c r="A171" s="133" t="s">
        <v>37</v>
      </c>
      <c r="B171" s="115" t="s">
        <v>142</v>
      </c>
      <c r="C171" s="115"/>
      <c r="D171" s="115"/>
      <c r="E171" s="136" t="s">
        <v>143</v>
      </c>
      <c r="F171" s="115" t="s">
        <v>42</v>
      </c>
      <c r="G171" s="115"/>
      <c r="H171" s="2"/>
      <c r="I171" s="2"/>
    </row>
    <row r="172" spans="1:9" hidden="1" x14ac:dyDescent="0.25">
      <c r="A172" s="133"/>
      <c r="B172" s="115"/>
      <c r="C172" s="115"/>
      <c r="D172" s="115"/>
      <c r="E172" s="137"/>
      <c r="F172" s="115"/>
      <c r="G172" s="115"/>
      <c r="H172" s="2"/>
      <c r="I172" s="2"/>
    </row>
    <row r="173" spans="1:9" ht="45" hidden="1" customHeight="1" x14ac:dyDescent="0.25">
      <c r="A173" s="9" t="s">
        <v>23</v>
      </c>
      <c r="B173" s="111" t="s">
        <v>144</v>
      </c>
      <c r="C173" s="112"/>
      <c r="D173" s="113"/>
      <c r="E173" s="11" t="s">
        <v>22</v>
      </c>
      <c r="F173" s="114" t="s">
        <v>26</v>
      </c>
      <c r="G173" s="114"/>
      <c r="H173" s="2"/>
      <c r="I173" s="2"/>
    </row>
    <row r="174" spans="1:9" ht="36" hidden="1" customHeight="1" x14ac:dyDescent="0.25">
      <c r="A174" s="9" t="s">
        <v>27</v>
      </c>
      <c r="B174" s="111" t="s">
        <v>145</v>
      </c>
      <c r="C174" s="112"/>
      <c r="D174" s="113"/>
      <c r="E174" s="11" t="s">
        <v>22</v>
      </c>
      <c r="F174" s="114" t="s">
        <v>26</v>
      </c>
      <c r="G174" s="114"/>
      <c r="H174" s="2"/>
      <c r="I174" s="2"/>
    </row>
    <row r="175" spans="1:9" ht="15.75" hidden="1" x14ac:dyDescent="0.25">
      <c r="A175" s="132" t="s">
        <v>146</v>
      </c>
      <c r="B175" s="132"/>
      <c r="C175" s="132"/>
      <c r="D175" s="132"/>
      <c r="E175" s="132"/>
      <c r="F175" s="132"/>
      <c r="G175" s="132"/>
      <c r="H175" s="2"/>
      <c r="I175" s="2"/>
    </row>
    <row r="176" spans="1:9" hidden="1" x14ac:dyDescent="0.25">
      <c r="A176" s="133" t="s">
        <v>37</v>
      </c>
      <c r="B176" s="115" t="s">
        <v>142</v>
      </c>
      <c r="C176" s="115"/>
      <c r="D176" s="115"/>
      <c r="E176" s="136" t="s">
        <v>143</v>
      </c>
      <c r="F176" s="134" t="s">
        <v>42</v>
      </c>
      <c r="G176" s="134"/>
      <c r="H176" s="2"/>
      <c r="I176" s="2"/>
    </row>
    <row r="177" spans="1:9" hidden="1" x14ac:dyDescent="0.25">
      <c r="A177" s="133"/>
      <c r="B177" s="115"/>
      <c r="C177" s="115"/>
      <c r="D177" s="115"/>
      <c r="E177" s="137"/>
      <c r="F177" s="134"/>
      <c r="G177" s="134"/>
      <c r="H177" s="2"/>
      <c r="I177" s="2"/>
    </row>
    <row r="178" spans="1:9" ht="39.75" hidden="1" customHeight="1" x14ac:dyDescent="0.25">
      <c r="A178" s="9" t="s">
        <v>23</v>
      </c>
      <c r="B178" s="111" t="s">
        <v>147</v>
      </c>
      <c r="C178" s="112"/>
      <c r="D178" s="113"/>
      <c r="E178" s="13"/>
      <c r="F178" s="114"/>
      <c r="G178" s="114"/>
      <c r="H178" s="2"/>
      <c r="I178" s="2"/>
    </row>
    <row r="179" spans="1:9" ht="33" hidden="1" customHeight="1" x14ac:dyDescent="0.25">
      <c r="A179" s="9" t="s">
        <v>27</v>
      </c>
      <c r="B179" s="111" t="s">
        <v>148</v>
      </c>
      <c r="C179" s="112"/>
      <c r="D179" s="113"/>
      <c r="E179" s="13"/>
      <c r="F179" s="114"/>
      <c r="G179" s="114"/>
      <c r="H179" s="2"/>
      <c r="I179" s="2"/>
    </row>
    <row r="180" spans="1:9" hidden="1" x14ac:dyDescent="0.25">
      <c r="A180" s="36"/>
      <c r="B180" s="37"/>
      <c r="C180" s="37"/>
      <c r="D180" s="37"/>
      <c r="E180" s="37"/>
      <c r="F180" s="38"/>
      <c r="G180" s="38"/>
      <c r="H180" s="2"/>
      <c r="I180" s="2"/>
    </row>
    <row r="181" spans="1:9" ht="15.75" hidden="1" x14ac:dyDescent="0.25">
      <c r="A181" s="138" t="s">
        <v>149</v>
      </c>
      <c r="B181" s="138"/>
      <c r="C181" s="138"/>
      <c r="D181" s="138"/>
      <c r="E181" s="138"/>
      <c r="F181" s="138"/>
      <c r="G181" s="138"/>
    </row>
    <row r="182" spans="1:9" hidden="1" x14ac:dyDescent="0.25">
      <c r="A182" s="133" t="s">
        <v>37</v>
      </c>
      <c r="B182" s="115" t="s">
        <v>142</v>
      </c>
      <c r="C182" s="115"/>
      <c r="D182" s="115"/>
      <c r="E182" s="136" t="s">
        <v>143</v>
      </c>
      <c r="F182" s="134" t="s">
        <v>42</v>
      </c>
      <c r="G182" s="134"/>
      <c r="H182" s="2"/>
      <c r="I182" s="2"/>
    </row>
    <row r="183" spans="1:9" hidden="1" x14ac:dyDescent="0.25">
      <c r="A183" s="133"/>
      <c r="B183" s="115"/>
      <c r="C183" s="115"/>
      <c r="D183" s="115"/>
      <c r="E183" s="137"/>
      <c r="F183" s="134"/>
      <c r="G183" s="134"/>
      <c r="H183" s="2"/>
      <c r="I183" s="2"/>
    </row>
    <row r="184" spans="1:9" ht="73.900000000000006" hidden="1" customHeight="1" x14ac:dyDescent="0.25">
      <c r="A184" s="9" t="s">
        <v>23</v>
      </c>
      <c r="B184" s="111" t="s">
        <v>150</v>
      </c>
      <c r="C184" s="112"/>
      <c r="D184" s="113"/>
      <c r="E184" s="11" t="s">
        <v>151</v>
      </c>
      <c r="F184" s="135">
        <v>0</v>
      </c>
      <c r="G184" s="135"/>
      <c r="H184" s="2"/>
      <c r="I184" s="2"/>
    </row>
    <row r="185" spans="1:9" ht="15.75" hidden="1" x14ac:dyDescent="0.25">
      <c r="A185" s="132" t="s">
        <v>152</v>
      </c>
      <c r="B185" s="132"/>
      <c r="C185" s="132"/>
      <c r="D185" s="132"/>
      <c r="E185" s="132"/>
      <c r="F185" s="132"/>
      <c r="G185" s="132"/>
      <c r="H185" s="2"/>
      <c r="I185" s="2"/>
    </row>
    <row r="186" spans="1:9" hidden="1" x14ac:dyDescent="0.25">
      <c r="A186" s="133" t="s">
        <v>37</v>
      </c>
      <c r="B186" s="115" t="s">
        <v>142</v>
      </c>
      <c r="C186" s="115"/>
      <c r="D186" s="115"/>
      <c r="E186" s="136" t="s">
        <v>143</v>
      </c>
      <c r="F186" s="134" t="s">
        <v>42</v>
      </c>
      <c r="G186" s="134"/>
      <c r="H186" s="2"/>
      <c r="I186" s="2"/>
    </row>
    <row r="187" spans="1:9" hidden="1" x14ac:dyDescent="0.25">
      <c r="A187" s="133"/>
      <c r="B187" s="115"/>
      <c r="C187" s="115"/>
      <c r="D187" s="115"/>
      <c r="E187" s="137"/>
      <c r="F187" s="134"/>
      <c r="G187" s="134"/>
      <c r="H187" s="2"/>
      <c r="I187" s="2"/>
    </row>
    <row r="188" spans="1:9" ht="75" hidden="1" customHeight="1" x14ac:dyDescent="0.25">
      <c r="A188" s="9" t="s">
        <v>23</v>
      </c>
      <c r="B188" s="111" t="s">
        <v>153</v>
      </c>
      <c r="C188" s="112"/>
      <c r="D188" s="113"/>
      <c r="E188" s="11" t="s">
        <v>151</v>
      </c>
      <c r="F188" s="114"/>
      <c r="G188" s="114"/>
      <c r="H188" s="2"/>
      <c r="I188" s="2"/>
    </row>
    <row r="189" spans="1:9" ht="15.75" hidden="1" x14ac:dyDescent="0.25">
      <c r="A189" s="132" t="s">
        <v>154</v>
      </c>
      <c r="B189" s="132"/>
      <c r="C189" s="132"/>
      <c r="D189" s="132"/>
      <c r="E189" s="132"/>
      <c r="F189" s="132"/>
      <c r="G189" s="132"/>
      <c r="H189" s="2"/>
      <c r="I189" s="2"/>
    </row>
    <row r="190" spans="1:9" hidden="1" x14ac:dyDescent="0.25">
      <c r="A190" s="133" t="s">
        <v>37</v>
      </c>
      <c r="B190" s="115" t="s">
        <v>142</v>
      </c>
      <c r="C190" s="115"/>
      <c r="D190" s="115"/>
      <c r="E190" s="136" t="s">
        <v>143</v>
      </c>
      <c r="F190" s="134" t="s">
        <v>42</v>
      </c>
      <c r="G190" s="134"/>
      <c r="H190" s="2"/>
      <c r="I190" s="2"/>
    </row>
    <row r="191" spans="1:9" hidden="1" x14ac:dyDescent="0.25">
      <c r="A191" s="133"/>
      <c r="B191" s="115"/>
      <c r="C191" s="115"/>
      <c r="D191" s="115"/>
      <c r="E191" s="137"/>
      <c r="F191" s="134"/>
      <c r="G191" s="134"/>
      <c r="H191" s="2"/>
      <c r="I191" s="2"/>
    </row>
    <row r="192" spans="1:9" hidden="1" x14ac:dyDescent="0.25">
      <c r="A192" s="9" t="s">
        <v>23</v>
      </c>
      <c r="B192" s="111" t="s">
        <v>155</v>
      </c>
      <c r="C192" s="112"/>
      <c r="D192" s="113"/>
      <c r="E192" s="11" t="s">
        <v>151</v>
      </c>
      <c r="F192" s="135">
        <v>0</v>
      </c>
      <c r="G192" s="135"/>
      <c r="H192" s="2"/>
      <c r="I192" s="2"/>
    </row>
    <row r="193" spans="1:9" ht="15.75" hidden="1" x14ac:dyDescent="0.25">
      <c r="A193" s="132" t="s">
        <v>156</v>
      </c>
      <c r="B193" s="132"/>
      <c r="C193" s="132"/>
      <c r="D193" s="132"/>
      <c r="E193" s="132"/>
      <c r="F193" s="132"/>
      <c r="G193" s="132"/>
    </row>
    <row r="194" spans="1:9" hidden="1" x14ac:dyDescent="0.25">
      <c r="A194" s="133" t="s">
        <v>37</v>
      </c>
      <c r="B194" s="115" t="s">
        <v>142</v>
      </c>
      <c r="C194" s="115"/>
      <c r="D194" s="115"/>
      <c r="E194" s="115" t="s">
        <v>143</v>
      </c>
      <c r="F194" s="134" t="s">
        <v>42</v>
      </c>
      <c r="G194" s="134"/>
      <c r="H194" s="2"/>
      <c r="I194" s="2"/>
    </row>
    <row r="195" spans="1:9" ht="9.75" hidden="1" customHeight="1" x14ac:dyDescent="0.25">
      <c r="A195" s="133"/>
      <c r="B195" s="115"/>
      <c r="C195" s="115"/>
      <c r="D195" s="115"/>
      <c r="E195" s="115"/>
      <c r="F195" s="134"/>
      <c r="G195" s="134"/>
      <c r="H195" s="2"/>
      <c r="I195" s="2"/>
    </row>
    <row r="196" spans="1:9" ht="29.45" hidden="1" customHeight="1" x14ac:dyDescent="0.25">
      <c r="A196" s="9" t="s">
        <v>23</v>
      </c>
      <c r="B196" s="111" t="s">
        <v>157</v>
      </c>
      <c r="C196" s="112"/>
      <c r="D196" s="113"/>
      <c r="E196" s="11" t="s">
        <v>22</v>
      </c>
      <c r="F196" s="114" t="s">
        <v>26</v>
      </c>
      <c r="G196" s="114"/>
      <c r="H196" s="2"/>
      <c r="I196" s="2"/>
    </row>
    <row r="197" spans="1:9" ht="30" hidden="1" customHeight="1" x14ac:dyDescent="0.25">
      <c r="A197" s="9" t="s">
        <v>27</v>
      </c>
      <c r="B197" s="111" t="s">
        <v>158</v>
      </c>
      <c r="C197" s="112"/>
      <c r="D197" s="113"/>
      <c r="E197" s="11" t="s">
        <v>22</v>
      </c>
      <c r="F197" s="114" t="s">
        <v>26</v>
      </c>
      <c r="G197" s="114"/>
      <c r="H197" s="2"/>
      <c r="I197" s="2"/>
    </row>
    <row r="198" spans="1:9" ht="45" hidden="1" customHeight="1" x14ac:dyDescent="0.25">
      <c r="A198" s="12" t="s">
        <v>29</v>
      </c>
      <c r="B198" s="111" t="s">
        <v>159</v>
      </c>
      <c r="C198" s="112"/>
      <c r="D198" s="113"/>
      <c r="E198" s="11" t="s">
        <v>22</v>
      </c>
      <c r="F198" s="114" t="s">
        <v>26</v>
      </c>
      <c r="G198" s="114"/>
      <c r="H198" s="2"/>
      <c r="I198" s="2"/>
    </row>
    <row r="199" spans="1:9" ht="15.75" hidden="1" x14ac:dyDescent="0.25">
      <c r="A199" s="132" t="s">
        <v>160</v>
      </c>
      <c r="B199" s="132"/>
      <c r="C199" s="132"/>
      <c r="D199" s="132"/>
      <c r="E199" s="132"/>
      <c r="F199" s="132"/>
      <c r="G199" s="132"/>
    </row>
    <row r="200" spans="1:9" hidden="1" x14ac:dyDescent="0.25">
      <c r="A200" s="133" t="s">
        <v>37</v>
      </c>
      <c r="B200" s="115" t="s">
        <v>142</v>
      </c>
      <c r="C200" s="115"/>
      <c r="D200" s="115"/>
      <c r="E200" s="136" t="s">
        <v>143</v>
      </c>
      <c r="F200" s="134" t="s">
        <v>42</v>
      </c>
      <c r="G200" s="134"/>
      <c r="H200" s="2"/>
      <c r="I200" s="2"/>
    </row>
    <row r="201" spans="1:9" hidden="1" x14ac:dyDescent="0.25">
      <c r="A201" s="133"/>
      <c r="B201" s="115"/>
      <c r="C201" s="115"/>
      <c r="D201" s="115"/>
      <c r="E201" s="137"/>
      <c r="F201" s="134"/>
      <c r="G201" s="134"/>
      <c r="H201" s="2"/>
      <c r="I201" s="2"/>
    </row>
    <row r="202" spans="1:9" ht="18" hidden="1" customHeight="1" x14ac:dyDescent="0.25">
      <c r="A202" s="9" t="s">
        <v>23</v>
      </c>
      <c r="B202" s="111" t="s">
        <v>161</v>
      </c>
      <c r="C202" s="112"/>
      <c r="D202" s="113"/>
      <c r="E202" s="11" t="s">
        <v>22</v>
      </c>
      <c r="F202" s="114" t="s">
        <v>26</v>
      </c>
      <c r="G202" s="114"/>
      <c r="H202" s="2"/>
      <c r="I202" s="2"/>
    </row>
    <row r="203" spans="1:9" hidden="1" x14ac:dyDescent="0.25">
      <c r="A203" s="9" t="s">
        <v>27</v>
      </c>
      <c r="B203" s="79" t="s">
        <v>162</v>
      </c>
      <c r="C203" s="79"/>
      <c r="D203" s="79"/>
      <c r="E203" s="11" t="s">
        <v>163</v>
      </c>
      <c r="F203" s="128"/>
      <c r="G203" s="129"/>
      <c r="H203" s="2"/>
      <c r="I203" s="2"/>
    </row>
    <row r="204" spans="1:9" ht="37.5" hidden="1" customHeight="1" x14ac:dyDescent="0.25">
      <c r="A204" s="9" t="s">
        <v>27</v>
      </c>
      <c r="B204" s="79" t="s">
        <v>164</v>
      </c>
      <c r="C204" s="79"/>
      <c r="D204" s="79"/>
      <c r="E204" s="11" t="s">
        <v>165</v>
      </c>
      <c r="F204" s="140">
        <v>713.75</v>
      </c>
      <c r="G204" s="140"/>
      <c r="H204" s="2"/>
      <c r="I204" s="2"/>
    </row>
    <row r="205" spans="1:9" ht="36.75" hidden="1" customHeight="1" x14ac:dyDescent="0.25">
      <c r="A205" s="9" t="s">
        <v>29</v>
      </c>
      <c r="B205" s="131" t="s">
        <v>166</v>
      </c>
      <c r="C205" s="131"/>
      <c r="D205" s="131"/>
      <c r="E205" s="11" t="s">
        <v>165</v>
      </c>
      <c r="F205" s="140">
        <v>688</v>
      </c>
      <c r="G205" s="140"/>
      <c r="H205" s="2"/>
      <c r="I205" s="2"/>
    </row>
    <row r="206" spans="1:9" ht="30.6" hidden="1" customHeight="1" x14ac:dyDescent="0.25">
      <c r="A206" s="9" t="s">
        <v>33</v>
      </c>
      <c r="B206" s="111" t="s">
        <v>167</v>
      </c>
      <c r="C206" s="112"/>
      <c r="D206" s="113"/>
      <c r="E206" s="11" t="s">
        <v>168</v>
      </c>
      <c r="F206" s="114"/>
      <c r="G206" s="114"/>
      <c r="H206" s="2"/>
      <c r="I206" s="2"/>
    </row>
    <row r="207" spans="1:9" ht="31.15" hidden="1" customHeight="1" x14ac:dyDescent="0.25">
      <c r="A207" s="9" t="s">
        <v>107</v>
      </c>
      <c r="B207" s="131" t="s">
        <v>169</v>
      </c>
      <c r="C207" s="131"/>
      <c r="D207" s="131"/>
      <c r="E207" s="11" t="s">
        <v>168</v>
      </c>
      <c r="F207" s="114"/>
      <c r="G207" s="114"/>
      <c r="H207" s="2"/>
      <c r="I207" s="2"/>
    </row>
    <row r="208" spans="1:9" ht="15.75" hidden="1" x14ac:dyDescent="0.25">
      <c r="A208" s="139" t="s">
        <v>170</v>
      </c>
      <c r="B208" s="139"/>
      <c r="C208" s="139"/>
      <c r="D208" s="139"/>
      <c r="E208" s="139"/>
      <c r="F208" s="139"/>
    </row>
    <row r="209" spans="1:9" ht="51" hidden="1" x14ac:dyDescent="0.25">
      <c r="A209" s="9" t="s">
        <v>37</v>
      </c>
      <c r="B209" s="115" t="s">
        <v>171</v>
      </c>
      <c r="C209" s="115"/>
      <c r="D209" s="115"/>
      <c r="E209" s="29" t="s">
        <v>172</v>
      </c>
      <c r="F209" s="39" t="s">
        <v>173</v>
      </c>
      <c r="G209" s="39" t="s">
        <v>174</v>
      </c>
      <c r="H209" s="2"/>
      <c r="I209" s="2"/>
    </row>
    <row r="210" spans="1:9" s="44" customFormat="1" ht="17.25" hidden="1" customHeight="1" x14ac:dyDescent="0.25">
      <c r="A210" s="40" t="s">
        <v>23</v>
      </c>
      <c r="B210" s="123" t="s">
        <v>175</v>
      </c>
      <c r="C210" s="124"/>
      <c r="D210" s="125"/>
      <c r="E210" s="41"/>
      <c r="F210" s="42" t="s">
        <v>26</v>
      </c>
      <c r="G210" s="42" t="s">
        <v>26</v>
      </c>
      <c r="H210" s="43"/>
      <c r="I210" s="43"/>
    </row>
    <row r="211" spans="1:9" ht="15.75" hidden="1" x14ac:dyDescent="0.25">
      <c r="A211" s="138" t="s">
        <v>141</v>
      </c>
      <c r="B211" s="138"/>
      <c r="C211" s="138"/>
      <c r="D211" s="138"/>
      <c r="E211" s="138"/>
      <c r="F211" s="138"/>
      <c r="G211" s="138"/>
    </row>
    <row r="212" spans="1:9" hidden="1" x14ac:dyDescent="0.25">
      <c r="A212" s="133" t="s">
        <v>37</v>
      </c>
      <c r="B212" s="115" t="s">
        <v>142</v>
      </c>
      <c r="C212" s="115"/>
      <c r="D212" s="115"/>
      <c r="E212" s="136" t="s">
        <v>143</v>
      </c>
      <c r="F212" s="115" t="s">
        <v>42</v>
      </c>
      <c r="G212" s="115"/>
      <c r="H212" s="2"/>
      <c r="I212" s="2"/>
    </row>
    <row r="213" spans="1:9" hidden="1" x14ac:dyDescent="0.25">
      <c r="A213" s="133"/>
      <c r="B213" s="115"/>
      <c r="C213" s="115"/>
      <c r="D213" s="115"/>
      <c r="E213" s="137"/>
      <c r="F213" s="115"/>
      <c r="G213" s="115"/>
      <c r="H213" s="2"/>
      <c r="I213" s="2"/>
    </row>
    <row r="214" spans="1:9" ht="45" hidden="1" customHeight="1" x14ac:dyDescent="0.25">
      <c r="A214" s="9" t="s">
        <v>23</v>
      </c>
      <c r="B214" s="111" t="s">
        <v>144</v>
      </c>
      <c r="C214" s="112"/>
      <c r="D214" s="113"/>
      <c r="E214" s="11" t="s">
        <v>22</v>
      </c>
      <c r="F214" s="114" t="s">
        <v>26</v>
      </c>
      <c r="G214" s="114"/>
      <c r="H214" s="2"/>
      <c r="I214" s="2"/>
    </row>
    <row r="215" spans="1:9" ht="36" hidden="1" customHeight="1" x14ac:dyDescent="0.25">
      <c r="A215" s="9" t="s">
        <v>27</v>
      </c>
      <c r="B215" s="111" t="s">
        <v>145</v>
      </c>
      <c r="C215" s="112"/>
      <c r="D215" s="113"/>
      <c r="E215" s="11" t="s">
        <v>22</v>
      </c>
      <c r="F215" s="114" t="s">
        <v>26</v>
      </c>
      <c r="G215" s="114"/>
      <c r="H215" s="2"/>
      <c r="I215" s="2"/>
    </row>
    <row r="216" spans="1:9" ht="15.75" hidden="1" x14ac:dyDescent="0.25">
      <c r="A216" s="132" t="s">
        <v>146</v>
      </c>
      <c r="B216" s="132"/>
      <c r="C216" s="132"/>
      <c r="D216" s="132"/>
      <c r="E216" s="132"/>
      <c r="F216" s="132"/>
      <c r="G216" s="132"/>
      <c r="H216" s="2"/>
      <c r="I216" s="2"/>
    </row>
    <row r="217" spans="1:9" hidden="1" x14ac:dyDescent="0.25">
      <c r="A217" s="133" t="s">
        <v>37</v>
      </c>
      <c r="B217" s="115" t="s">
        <v>142</v>
      </c>
      <c r="C217" s="115"/>
      <c r="D217" s="115"/>
      <c r="E217" s="136" t="s">
        <v>143</v>
      </c>
      <c r="F217" s="134" t="s">
        <v>42</v>
      </c>
      <c r="G217" s="134"/>
      <c r="H217" s="2"/>
      <c r="I217" s="2"/>
    </row>
    <row r="218" spans="1:9" hidden="1" x14ac:dyDescent="0.25">
      <c r="A218" s="133"/>
      <c r="B218" s="115"/>
      <c r="C218" s="115"/>
      <c r="D218" s="115"/>
      <c r="E218" s="137"/>
      <c r="F218" s="134"/>
      <c r="G218" s="134"/>
      <c r="H218" s="2"/>
      <c r="I218" s="2"/>
    </row>
    <row r="219" spans="1:9" ht="39.75" hidden="1" customHeight="1" x14ac:dyDescent="0.25">
      <c r="A219" s="9" t="s">
        <v>23</v>
      </c>
      <c r="B219" s="111" t="s">
        <v>147</v>
      </c>
      <c r="C219" s="112"/>
      <c r="D219" s="113"/>
      <c r="E219" s="13"/>
      <c r="F219" s="114"/>
      <c r="G219" s="114"/>
      <c r="H219" s="2"/>
      <c r="I219" s="2"/>
    </row>
    <row r="220" spans="1:9" ht="33" hidden="1" customHeight="1" x14ac:dyDescent="0.25">
      <c r="A220" s="9" t="s">
        <v>27</v>
      </c>
      <c r="B220" s="111" t="s">
        <v>148</v>
      </c>
      <c r="C220" s="112"/>
      <c r="D220" s="113"/>
      <c r="E220" s="13"/>
      <c r="F220" s="114"/>
      <c r="G220" s="114"/>
      <c r="H220" s="2"/>
      <c r="I220" s="2"/>
    </row>
    <row r="221" spans="1:9" hidden="1" x14ac:dyDescent="0.25">
      <c r="A221" s="36"/>
      <c r="B221" s="37"/>
      <c r="C221" s="37"/>
      <c r="D221" s="37"/>
      <c r="E221" s="37"/>
      <c r="F221" s="38"/>
      <c r="G221" s="38"/>
      <c r="H221" s="2"/>
      <c r="I221" s="2"/>
    </row>
    <row r="222" spans="1:9" ht="15.75" hidden="1" x14ac:dyDescent="0.25">
      <c r="A222" s="138" t="s">
        <v>149</v>
      </c>
      <c r="B222" s="138"/>
      <c r="C222" s="138"/>
      <c r="D222" s="138"/>
      <c r="E222" s="138"/>
      <c r="F222" s="138"/>
      <c r="G222" s="138"/>
    </row>
    <row r="223" spans="1:9" hidden="1" x14ac:dyDescent="0.25">
      <c r="A223" s="133" t="s">
        <v>37</v>
      </c>
      <c r="B223" s="115" t="s">
        <v>142</v>
      </c>
      <c r="C223" s="115"/>
      <c r="D223" s="115"/>
      <c r="E223" s="136" t="s">
        <v>143</v>
      </c>
      <c r="F223" s="134" t="s">
        <v>42</v>
      </c>
      <c r="G223" s="134"/>
      <c r="H223" s="2"/>
      <c r="I223" s="2"/>
    </row>
    <row r="224" spans="1:9" hidden="1" x14ac:dyDescent="0.25">
      <c r="A224" s="133"/>
      <c r="B224" s="115"/>
      <c r="C224" s="115"/>
      <c r="D224" s="115"/>
      <c r="E224" s="137"/>
      <c r="F224" s="134"/>
      <c r="G224" s="134"/>
      <c r="H224" s="2"/>
      <c r="I224" s="2"/>
    </row>
    <row r="225" spans="1:9" ht="73.900000000000006" hidden="1" customHeight="1" x14ac:dyDescent="0.25">
      <c r="A225" s="9" t="s">
        <v>23</v>
      </c>
      <c r="B225" s="111" t="s">
        <v>150</v>
      </c>
      <c r="C225" s="112"/>
      <c r="D225" s="113"/>
      <c r="E225" s="11" t="s">
        <v>151</v>
      </c>
      <c r="F225" s="135">
        <v>0</v>
      </c>
      <c r="G225" s="135"/>
      <c r="H225" s="2"/>
      <c r="I225" s="2"/>
    </row>
    <row r="226" spans="1:9" ht="15.75" hidden="1" x14ac:dyDescent="0.25">
      <c r="A226" s="132" t="s">
        <v>152</v>
      </c>
      <c r="B226" s="132"/>
      <c r="C226" s="132"/>
      <c r="D226" s="132"/>
      <c r="E226" s="132"/>
      <c r="F226" s="132"/>
      <c r="G226" s="132"/>
      <c r="H226" s="2"/>
      <c r="I226" s="2"/>
    </row>
    <row r="227" spans="1:9" hidden="1" x14ac:dyDescent="0.25">
      <c r="A227" s="133" t="s">
        <v>37</v>
      </c>
      <c r="B227" s="115" t="s">
        <v>142</v>
      </c>
      <c r="C227" s="115"/>
      <c r="D227" s="115"/>
      <c r="E227" s="136" t="s">
        <v>143</v>
      </c>
      <c r="F227" s="134" t="s">
        <v>42</v>
      </c>
      <c r="G227" s="134"/>
      <c r="H227" s="2"/>
      <c r="I227" s="2"/>
    </row>
    <row r="228" spans="1:9" hidden="1" x14ac:dyDescent="0.25">
      <c r="A228" s="133"/>
      <c r="B228" s="115"/>
      <c r="C228" s="115"/>
      <c r="D228" s="115"/>
      <c r="E228" s="137"/>
      <c r="F228" s="134"/>
      <c r="G228" s="134"/>
      <c r="H228" s="2"/>
      <c r="I228" s="2"/>
    </row>
    <row r="229" spans="1:9" ht="75" hidden="1" customHeight="1" x14ac:dyDescent="0.25">
      <c r="A229" s="9" t="s">
        <v>23</v>
      </c>
      <c r="B229" s="111" t="s">
        <v>153</v>
      </c>
      <c r="C229" s="112"/>
      <c r="D229" s="113"/>
      <c r="E229" s="11" t="s">
        <v>151</v>
      </c>
      <c r="F229" s="114"/>
      <c r="G229" s="114"/>
      <c r="H229" s="2"/>
      <c r="I229" s="2"/>
    </row>
    <row r="230" spans="1:9" ht="15.75" hidden="1" x14ac:dyDescent="0.25">
      <c r="A230" s="132" t="s">
        <v>154</v>
      </c>
      <c r="B230" s="132"/>
      <c r="C230" s="132"/>
      <c r="D230" s="132"/>
      <c r="E230" s="132"/>
      <c r="F230" s="132"/>
      <c r="G230" s="132"/>
      <c r="H230" s="2"/>
      <c r="I230" s="2"/>
    </row>
    <row r="231" spans="1:9" hidden="1" x14ac:dyDescent="0.25">
      <c r="A231" s="133" t="s">
        <v>37</v>
      </c>
      <c r="B231" s="115" t="s">
        <v>142</v>
      </c>
      <c r="C231" s="115"/>
      <c r="D231" s="115"/>
      <c r="E231" s="136" t="s">
        <v>143</v>
      </c>
      <c r="F231" s="134" t="s">
        <v>42</v>
      </c>
      <c r="G231" s="134"/>
      <c r="H231" s="2"/>
      <c r="I231" s="2"/>
    </row>
    <row r="232" spans="1:9" hidden="1" x14ac:dyDescent="0.25">
      <c r="A232" s="133"/>
      <c r="B232" s="115"/>
      <c r="C232" s="115"/>
      <c r="D232" s="115"/>
      <c r="E232" s="137"/>
      <c r="F232" s="134"/>
      <c r="G232" s="134"/>
      <c r="H232" s="2"/>
      <c r="I232" s="2"/>
    </row>
    <row r="233" spans="1:9" hidden="1" x14ac:dyDescent="0.25">
      <c r="A233" s="9" t="s">
        <v>23</v>
      </c>
      <c r="B233" s="111" t="s">
        <v>155</v>
      </c>
      <c r="C233" s="112"/>
      <c r="D233" s="113"/>
      <c r="E233" s="11" t="s">
        <v>151</v>
      </c>
      <c r="F233" s="135">
        <v>0</v>
      </c>
      <c r="G233" s="135"/>
      <c r="H233" s="2"/>
      <c r="I233" s="2"/>
    </row>
    <row r="234" spans="1:9" ht="15.75" hidden="1" x14ac:dyDescent="0.25">
      <c r="A234" s="132" t="s">
        <v>156</v>
      </c>
      <c r="B234" s="132"/>
      <c r="C234" s="132"/>
      <c r="D234" s="132"/>
      <c r="E234" s="132"/>
      <c r="F234" s="132"/>
      <c r="G234" s="132"/>
    </row>
    <row r="235" spans="1:9" hidden="1" x14ac:dyDescent="0.25">
      <c r="A235" s="133" t="s">
        <v>37</v>
      </c>
      <c r="B235" s="115" t="s">
        <v>142</v>
      </c>
      <c r="C235" s="115"/>
      <c r="D235" s="115"/>
      <c r="E235" s="115" t="s">
        <v>143</v>
      </c>
      <c r="F235" s="134" t="s">
        <v>42</v>
      </c>
      <c r="G235" s="134"/>
      <c r="H235" s="2"/>
      <c r="I235" s="2"/>
    </row>
    <row r="236" spans="1:9" ht="9.75" hidden="1" customHeight="1" x14ac:dyDescent="0.25">
      <c r="A236" s="133"/>
      <c r="B236" s="115"/>
      <c r="C236" s="115"/>
      <c r="D236" s="115"/>
      <c r="E236" s="115"/>
      <c r="F236" s="134"/>
      <c r="G236" s="134"/>
      <c r="H236" s="2"/>
      <c r="I236" s="2"/>
    </row>
    <row r="237" spans="1:9" ht="29.45" hidden="1" customHeight="1" x14ac:dyDescent="0.25">
      <c r="A237" s="9" t="s">
        <v>23</v>
      </c>
      <c r="B237" s="111" t="s">
        <v>157</v>
      </c>
      <c r="C237" s="112"/>
      <c r="D237" s="113"/>
      <c r="E237" s="11" t="s">
        <v>22</v>
      </c>
      <c r="F237" s="114" t="s">
        <v>26</v>
      </c>
      <c r="G237" s="114"/>
      <c r="H237" s="2"/>
      <c r="I237" s="2"/>
    </row>
    <row r="238" spans="1:9" ht="30" hidden="1" customHeight="1" x14ac:dyDescent="0.25">
      <c r="A238" s="9" t="s">
        <v>27</v>
      </c>
      <c r="B238" s="111" t="s">
        <v>158</v>
      </c>
      <c r="C238" s="112"/>
      <c r="D238" s="113"/>
      <c r="E238" s="11" t="s">
        <v>22</v>
      </c>
      <c r="F238" s="114" t="s">
        <v>26</v>
      </c>
      <c r="G238" s="114"/>
      <c r="H238" s="2"/>
      <c r="I238" s="2"/>
    </row>
    <row r="239" spans="1:9" ht="45" hidden="1" customHeight="1" x14ac:dyDescent="0.25">
      <c r="A239" s="12" t="s">
        <v>29</v>
      </c>
      <c r="B239" s="111" t="s">
        <v>159</v>
      </c>
      <c r="C239" s="112"/>
      <c r="D239" s="113"/>
      <c r="E239" s="11" t="s">
        <v>22</v>
      </c>
      <c r="F239" s="114" t="s">
        <v>26</v>
      </c>
      <c r="G239" s="114"/>
      <c r="H239" s="2"/>
      <c r="I239" s="2"/>
    </row>
    <row r="240" spans="1:9" ht="15.75" hidden="1" x14ac:dyDescent="0.25">
      <c r="A240" s="132" t="s">
        <v>160</v>
      </c>
      <c r="B240" s="132"/>
      <c r="C240" s="132"/>
      <c r="D240" s="132"/>
      <c r="E240" s="132"/>
      <c r="F240" s="132"/>
      <c r="G240" s="132"/>
    </row>
    <row r="241" spans="1:9" hidden="1" x14ac:dyDescent="0.25">
      <c r="A241" s="133" t="s">
        <v>37</v>
      </c>
      <c r="B241" s="115" t="s">
        <v>142</v>
      </c>
      <c r="C241" s="115"/>
      <c r="D241" s="115"/>
      <c r="E241" s="131" t="s">
        <v>143</v>
      </c>
      <c r="F241" s="134" t="s">
        <v>42</v>
      </c>
      <c r="G241" s="134"/>
      <c r="H241" s="2"/>
      <c r="I241" s="2"/>
    </row>
    <row r="242" spans="1:9" hidden="1" x14ac:dyDescent="0.25">
      <c r="A242" s="133"/>
      <c r="B242" s="115"/>
      <c r="C242" s="115"/>
      <c r="D242" s="115"/>
      <c r="E242" s="131"/>
      <c r="F242" s="134"/>
      <c r="G242" s="134"/>
      <c r="H242" s="2"/>
      <c r="I242" s="2"/>
    </row>
    <row r="243" spans="1:9" ht="18" hidden="1" customHeight="1" x14ac:dyDescent="0.25">
      <c r="A243" s="9" t="s">
        <v>23</v>
      </c>
      <c r="B243" s="111" t="s">
        <v>161</v>
      </c>
      <c r="C243" s="112"/>
      <c r="D243" s="113"/>
      <c r="E243" s="11" t="s">
        <v>22</v>
      </c>
      <c r="F243" s="114" t="s">
        <v>26</v>
      </c>
      <c r="G243" s="114"/>
      <c r="H243" s="2"/>
      <c r="I243" s="2"/>
    </row>
    <row r="244" spans="1:9" hidden="1" x14ac:dyDescent="0.25">
      <c r="A244" s="9" t="s">
        <v>27</v>
      </c>
      <c r="B244" s="79" t="s">
        <v>162</v>
      </c>
      <c r="C244" s="79"/>
      <c r="D244" s="79"/>
      <c r="E244" s="11" t="s">
        <v>163</v>
      </c>
      <c r="F244" s="128"/>
      <c r="G244" s="129"/>
      <c r="H244" s="2"/>
      <c r="I244" s="2"/>
    </row>
    <row r="245" spans="1:9" ht="37.5" hidden="1" customHeight="1" x14ac:dyDescent="0.25">
      <c r="A245" s="9" t="s">
        <v>27</v>
      </c>
      <c r="B245" s="79" t="s">
        <v>164</v>
      </c>
      <c r="C245" s="79"/>
      <c r="D245" s="79"/>
      <c r="E245" s="11" t="s">
        <v>165</v>
      </c>
      <c r="F245" s="130">
        <v>713.75</v>
      </c>
      <c r="G245" s="130"/>
      <c r="H245" s="2"/>
      <c r="I245" s="2"/>
    </row>
    <row r="246" spans="1:9" ht="36.75" hidden="1" customHeight="1" x14ac:dyDescent="0.25">
      <c r="A246" s="9" t="s">
        <v>29</v>
      </c>
      <c r="B246" s="131" t="s">
        <v>166</v>
      </c>
      <c r="C246" s="131"/>
      <c r="D246" s="131"/>
      <c r="E246" s="11" t="s">
        <v>165</v>
      </c>
      <c r="F246" s="130">
        <v>688</v>
      </c>
      <c r="G246" s="130"/>
      <c r="H246" s="2"/>
      <c r="I246" s="2"/>
    </row>
    <row r="247" spans="1:9" ht="55.5" hidden="1" customHeight="1" x14ac:dyDescent="0.25">
      <c r="A247" s="9"/>
      <c r="B247" s="29"/>
      <c r="C247" s="29"/>
      <c r="D247" s="29"/>
      <c r="E247" s="29"/>
      <c r="F247" s="39"/>
      <c r="G247" s="39"/>
      <c r="H247" s="2"/>
      <c r="I247" s="2"/>
    </row>
    <row r="248" spans="1:9" ht="55.5" hidden="1" customHeight="1" x14ac:dyDescent="0.25">
      <c r="A248" s="9"/>
      <c r="B248" s="29"/>
      <c r="C248" s="29"/>
      <c r="D248" s="29"/>
      <c r="E248" s="29"/>
      <c r="F248" s="39"/>
      <c r="G248" s="39"/>
      <c r="H248" s="2"/>
      <c r="I248" s="2"/>
    </row>
    <row r="249" spans="1:9" ht="55.5" hidden="1" customHeight="1" x14ac:dyDescent="0.25">
      <c r="A249" s="9"/>
      <c r="B249" s="29"/>
      <c r="C249" s="29"/>
      <c r="D249" s="29"/>
      <c r="E249" s="29"/>
      <c r="F249" s="39"/>
      <c r="G249" s="39"/>
      <c r="H249" s="2"/>
      <c r="I249" s="2"/>
    </row>
    <row r="250" spans="1:9" ht="55.5" hidden="1" customHeight="1" x14ac:dyDescent="0.25">
      <c r="A250" s="9"/>
      <c r="B250" s="29"/>
      <c r="C250" s="29"/>
      <c r="D250" s="29"/>
      <c r="E250" s="29"/>
      <c r="F250" s="39"/>
      <c r="G250" s="39"/>
      <c r="H250" s="2"/>
      <c r="I250" s="2"/>
    </row>
    <row r="251" spans="1:9" ht="55.5" hidden="1" customHeight="1" x14ac:dyDescent="0.25">
      <c r="A251" s="9"/>
      <c r="B251" s="29"/>
      <c r="C251" s="29"/>
      <c r="D251" s="29"/>
      <c r="E251" s="29"/>
      <c r="F251" s="39"/>
      <c r="G251" s="39"/>
      <c r="H251" s="2"/>
      <c r="I251" s="2"/>
    </row>
    <row r="252" spans="1:9" ht="17.25" hidden="1" customHeight="1" x14ac:dyDescent="0.25">
      <c r="A252" s="9" t="s">
        <v>23</v>
      </c>
      <c r="B252" s="115" t="s">
        <v>175</v>
      </c>
      <c r="C252" s="115"/>
      <c r="D252" s="115"/>
      <c r="E252" s="15"/>
      <c r="F252" s="29" t="s">
        <v>26</v>
      </c>
      <c r="G252" s="29" t="s">
        <v>26</v>
      </c>
      <c r="H252" s="2"/>
      <c r="I252" s="2"/>
    </row>
    <row r="253" spans="1:9" hidden="1" x14ac:dyDescent="0.25">
      <c r="A253" s="9" t="s">
        <v>49</v>
      </c>
      <c r="B253" s="115" t="s">
        <v>38</v>
      </c>
      <c r="C253" s="115"/>
      <c r="D253" s="115"/>
      <c r="E253" s="15"/>
      <c r="F253" s="29"/>
      <c r="G253" s="29"/>
      <c r="H253" s="2"/>
      <c r="I253" s="2"/>
    </row>
    <row r="254" spans="1:9" hidden="1" x14ac:dyDescent="0.25">
      <c r="A254" s="9" t="s">
        <v>73</v>
      </c>
      <c r="B254" s="115" t="s">
        <v>38</v>
      </c>
      <c r="C254" s="115"/>
      <c r="D254" s="115"/>
      <c r="E254" s="15"/>
      <c r="F254" s="29"/>
      <c r="G254" s="29"/>
      <c r="H254" s="2"/>
      <c r="I254" s="2"/>
    </row>
    <row r="255" spans="1:9" hidden="1" x14ac:dyDescent="0.25">
      <c r="A255" s="9" t="s">
        <v>38</v>
      </c>
      <c r="B255" s="115" t="s">
        <v>38</v>
      </c>
      <c r="C255" s="115"/>
      <c r="D255" s="115"/>
      <c r="E255" s="15"/>
      <c r="F255" s="29"/>
      <c r="G255" s="29"/>
      <c r="H255" s="2"/>
      <c r="I255" s="2"/>
    </row>
    <row r="256" spans="1:9" hidden="1" x14ac:dyDescent="0.25">
      <c r="A256" s="9"/>
      <c r="B256" s="29"/>
      <c r="C256" s="29"/>
      <c r="D256" s="29"/>
      <c r="E256" s="15"/>
      <c r="F256" s="29"/>
      <c r="G256" s="29"/>
      <c r="H256" s="2"/>
      <c r="I256" s="2"/>
    </row>
    <row r="257" spans="1:9" s="44" customFormat="1" ht="56.25" hidden="1" customHeight="1" x14ac:dyDescent="0.25">
      <c r="A257" s="40" t="s">
        <v>27</v>
      </c>
      <c r="B257" s="123" t="s">
        <v>176</v>
      </c>
      <c r="C257" s="124"/>
      <c r="D257" s="125"/>
      <c r="E257" s="42"/>
      <c r="F257" s="126"/>
      <c r="G257" s="127"/>
      <c r="H257" s="43"/>
      <c r="I257" s="43"/>
    </row>
    <row r="258" spans="1:9" s="48" customFormat="1" ht="20.25" hidden="1" customHeight="1" x14ac:dyDescent="0.25">
      <c r="A258" s="45"/>
      <c r="B258" s="117" t="s">
        <v>177</v>
      </c>
      <c r="C258" s="118"/>
      <c r="D258" s="119"/>
      <c r="E258" s="46" t="s">
        <v>178</v>
      </c>
      <c r="F258" s="120">
        <v>1223.6199999999999</v>
      </c>
      <c r="G258" s="121"/>
      <c r="H258" s="47"/>
      <c r="I258" s="47"/>
    </row>
    <row r="259" spans="1:9" s="48" customFormat="1" ht="17.25" hidden="1" customHeight="1" x14ac:dyDescent="0.25">
      <c r="A259" s="45"/>
      <c r="B259" s="117" t="s">
        <v>179</v>
      </c>
      <c r="C259" s="118"/>
      <c r="D259" s="119"/>
      <c r="E259" s="46" t="s">
        <v>178</v>
      </c>
      <c r="F259" s="120">
        <v>1238.1099999999999</v>
      </c>
      <c r="G259" s="121"/>
      <c r="H259" s="47"/>
      <c r="I259" s="47"/>
    </row>
    <row r="260" spans="1:9" s="48" customFormat="1" ht="17.25" hidden="1" customHeight="1" x14ac:dyDescent="0.25">
      <c r="A260" s="45"/>
      <c r="B260" s="117" t="s">
        <v>180</v>
      </c>
      <c r="C260" s="118"/>
      <c r="D260" s="119"/>
      <c r="E260" s="46" t="s">
        <v>178</v>
      </c>
      <c r="F260" s="120">
        <v>1288.33</v>
      </c>
      <c r="G260" s="121"/>
      <c r="H260" s="47"/>
      <c r="I260" s="47"/>
    </row>
    <row r="261" spans="1:9" s="48" customFormat="1" ht="17.25" hidden="1" customHeight="1" x14ac:dyDescent="0.25">
      <c r="A261" s="49"/>
      <c r="B261" s="117" t="s">
        <v>181</v>
      </c>
      <c r="C261" s="118"/>
      <c r="D261" s="119"/>
      <c r="E261" s="46" t="s">
        <v>178</v>
      </c>
      <c r="F261" s="120">
        <v>1340.43</v>
      </c>
      <c r="G261" s="121"/>
      <c r="H261" s="47"/>
      <c r="I261" s="47"/>
    </row>
    <row r="262" spans="1:9" ht="22.15" hidden="1" customHeight="1" x14ac:dyDescent="0.25">
      <c r="A262" s="122" t="s">
        <v>182</v>
      </c>
      <c r="B262" s="122"/>
      <c r="C262" s="122"/>
      <c r="D262" s="122"/>
      <c r="E262" s="122"/>
      <c r="F262" s="122"/>
      <c r="G262" s="122"/>
    </row>
    <row r="263" spans="1:9" ht="65.25" hidden="1" customHeight="1" x14ac:dyDescent="0.25">
      <c r="A263" s="9" t="s">
        <v>37</v>
      </c>
      <c r="B263" s="115" t="s">
        <v>183</v>
      </c>
      <c r="C263" s="115"/>
      <c r="D263" s="115"/>
      <c r="E263" s="29" t="s">
        <v>172</v>
      </c>
      <c r="F263" s="39" t="s">
        <v>184</v>
      </c>
      <c r="G263" s="39" t="s">
        <v>185</v>
      </c>
      <c r="H263" s="2"/>
      <c r="I263" s="2"/>
    </row>
    <row r="264" spans="1:9" ht="21" hidden="1" customHeight="1" x14ac:dyDescent="0.25">
      <c r="A264" s="9" t="s">
        <v>23</v>
      </c>
      <c r="B264" s="115" t="s">
        <v>186</v>
      </c>
      <c r="C264" s="115"/>
      <c r="D264" s="115"/>
      <c r="E264" s="29" t="s">
        <v>187</v>
      </c>
      <c r="F264" s="29" t="s">
        <v>26</v>
      </c>
      <c r="G264" s="29" t="s">
        <v>26</v>
      </c>
      <c r="H264" s="2"/>
      <c r="I264" s="2"/>
    </row>
    <row r="265" spans="1:9" hidden="1" x14ac:dyDescent="0.25">
      <c r="A265" s="9" t="s">
        <v>49</v>
      </c>
      <c r="B265" s="115"/>
      <c r="C265" s="115"/>
      <c r="D265" s="115"/>
      <c r="E265" s="29"/>
      <c r="F265" s="29"/>
      <c r="G265" s="29"/>
      <c r="H265" s="2"/>
      <c r="I265" s="2"/>
    </row>
    <row r="266" spans="1:9" ht="13.5" hidden="1" customHeight="1" x14ac:dyDescent="0.25">
      <c r="A266" s="9" t="s">
        <v>73</v>
      </c>
      <c r="B266" s="115"/>
      <c r="C266" s="115"/>
      <c r="D266" s="115"/>
      <c r="E266" s="29"/>
      <c r="F266" s="29"/>
      <c r="G266" s="29"/>
      <c r="H266" s="2"/>
      <c r="I266" s="2"/>
    </row>
    <row r="267" spans="1:9" hidden="1" x14ac:dyDescent="0.25">
      <c r="A267" s="9" t="s">
        <v>38</v>
      </c>
      <c r="B267" s="115"/>
      <c r="C267" s="115"/>
      <c r="D267" s="115"/>
      <c r="E267" s="29"/>
      <c r="F267" s="29"/>
      <c r="G267" s="29"/>
      <c r="H267" s="2"/>
      <c r="I267" s="2"/>
    </row>
    <row r="268" spans="1:9" hidden="1" x14ac:dyDescent="0.25">
      <c r="A268" s="9" t="s">
        <v>27</v>
      </c>
      <c r="B268" s="115"/>
      <c r="C268" s="115"/>
      <c r="D268" s="115"/>
      <c r="E268" s="29" t="s">
        <v>178</v>
      </c>
      <c r="F268" s="29" t="s">
        <v>26</v>
      </c>
      <c r="G268" s="29" t="s">
        <v>26</v>
      </c>
      <c r="H268" s="2"/>
      <c r="I268" s="2"/>
    </row>
    <row r="269" spans="1:9" ht="19.149999999999999" hidden="1" customHeight="1" x14ac:dyDescent="0.25">
      <c r="A269" s="116" t="s">
        <v>188</v>
      </c>
      <c r="B269" s="116"/>
      <c r="C269" s="116"/>
      <c r="D269" s="116"/>
      <c r="E269" s="116"/>
      <c r="F269" s="116"/>
    </row>
    <row r="270" spans="1:9" hidden="1" x14ac:dyDescent="0.25">
      <c r="A270" s="9" t="s">
        <v>37</v>
      </c>
      <c r="B270" s="115" t="s">
        <v>16</v>
      </c>
      <c r="C270" s="115"/>
      <c r="D270" s="115"/>
      <c r="E270" s="115"/>
      <c r="F270" s="115" t="s">
        <v>189</v>
      </c>
      <c r="G270" s="115"/>
      <c r="H270" s="2"/>
      <c r="I270" s="2"/>
    </row>
    <row r="271" spans="1:9" ht="18.75" hidden="1" customHeight="1" x14ac:dyDescent="0.25">
      <c r="A271" s="9" t="s">
        <v>23</v>
      </c>
      <c r="B271" s="111" t="s">
        <v>190</v>
      </c>
      <c r="C271" s="112"/>
      <c r="D271" s="112"/>
      <c r="E271" s="113"/>
      <c r="F271" s="114" t="s">
        <v>26</v>
      </c>
      <c r="G271" s="114"/>
      <c r="H271" s="1"/>
      <c r="I271" s="2"/>
    </row>
    <row r="272" spans="1:9" hidden="1" x14ac:dyDescent="0.25">
      <c r="A272" s="9" t="s">
        <v>27</v>
      </c>
      <c r="B272" s="114" t="s">
        <v>38</v>
      </c>
      <c r="C272" s="114"/>
      <c r="D272" s="114"/>
      <c r="E272" s="114"/>
      <c r="F272" s="114"/>
      <c r="G272" s="114"/>
      <c r="H272" s="1"/>
      <c r="I272" s="2"/>
    </row>
    <row r="273" spans="1:9" hidden="1" x14ac:dyDescent="0.25">
      <c r="A273" s="12" t="s">
        <v>38</v>
      </c>
      <c r="B273" s="114" t="s">
        <v>191</v>
      </c>
      <c r="C273" s="114"/>
      <c r="D273" s="114"/>
      <c r="E273" s="114"/>
      <c r="F273" s="114"/>
      <c r="G273" s="114"/>
      <c r="H273" s="1"/>
      <c r="I273" s="2"/>
    </row>
    <row r="274" spans="1:9" ht="39.75" customHeight="1" x14ac:dyDescent="0.25">
      <c r="A274" s="110" t="s">
        <v>140</v>
      </c>
      <c r="B274" s="110"/>
      <c r="C274" s="110"/>
      <c r="D274" s="110"/>
      <c r="E274" s="110"/>
      <c r="F274" s="110"/>
      <c r="G274" s="110"/>
      <c r="H274" s="110"/>
      <c r="I274" s="110"/>
    </row>
    <row r="275" spans="1:9" ht="27" customHeight="1" x14ac:dyDescent="0.25">
      <c r="A275" s="109" t="s">
        <v>141</v>
      </c>
      <c r="B275" s="109"/>
      <c r="C275" s="109"/>
      <c r="D275" s="109"/>
      <c r="E275" s="109"/>
      <c r="F275" s="109"/>
      <c r="G275" s="109"/>
    </row>
    <row r="276" spans="1:9" ht="22.5" customHeight="1" x14ac:dyDescent="0.25">
      <c r="A276" s="96" t="s">
        <v>37</v>
      </c>
      <c r="B276" s="76" t="s">
        <v>142</v>
      </c>
      <c r="C276" s="76"/>
      <c r="D276" s="76"/>
      <c r="E276" s="76" t="s">
        <v>42</v>
      </c>
      <c r="F276" s="76"/>
      <c r="G276" s="76"/>
      <c r="H276" s="76"/>
      <c r="I276" s="76"/>
    </row>
    <row r="277" spans="1:9" x14ac:dyDescent="0.25">
      <c r="A277" s="96"/>
      <c r="B277" s="76"/>
      <c r="C277" s="76"/>
      <c r="D277" s="76"/>
      <c r="E277" s="16" t="s">
        <v>43</v>
      </c>
      <c r="F277" s="16" t="s">
        <v>44</v>
      </c>
      <c r="G277" s="16" t="s">
        <v>45</v>
      </c>
      <c r="H277" s="16" t="s">
        <v>46</v>
      </c>
      <c r="I277" s="16" t="s">
        <v>47</v>
      </c>
    </row>
    <row r="278" spans="1:9" ht="58.5" customHeight="1" x14ac:dyDescent="0.25">
      <c r="A278" s="17" t="s">
        <v>23</v>
      </c>
      <c r="B278" s="88" t="s">
        <v>192</v>
      </c>
      <c r="C278" s="89"/>
      <c r="D278" s="90"/>
      <c r="E278" s="19" t="s">
        <v>26</v>
      </c>
      <c r="F278" s="19" t="s">
        <v>26</v>
      </c>
      <c r="G278" s="19" t="s">
        <v>26</v>
      </c>
      <c r="H278" s="19" t="s">
        <v>26</v>
      </c>
      <c r="I278" s="19" t="s">
        <v>26</v>
      </c>
    </row>
    <row r="279" spans="1:9" ht="49.5" customHeight="1" x14ac:dyDescent="0.25">
      <c r="A279" s="17" t="s">
        <v>27</v>
      </c>
      <c r="B279" s="88" t="s">
        <v>193</v>
      </c>
      <c r="C279" s="89"/>
      <c r="D279" s="90"/>
      <c r="E279" s="19" t="s">
        <v>26</v>
      </c>
      <c r="F279" s="19" t="s">
        <v>26</v>
      </c>
      <c r="G279" s="19" t="s">
        <v>26</v>
      </c>
      <c r="H279" s="19" t="s">
        <v>26</v>
      </c>
      <c r="I279" s="19" t="s">
        <v>26</v>
      </c>
    </row>
    <row r="280" spans="1:9" ht="15.75" hidden="1" x14ac:dyDescent="0.25">
      <c r="A280" s="100" t="s">
        <v>146</v>
      </c>
      <c r="B280" s="100"/>
      <c r="C280" s="100"/>
      <c r="D280" s="100"/>
      <c r="E280" s="100"/>
      <c r="F280" s="101"/>
      <c r="G280" s="101"/>
    </row>
    <row r="281" spans="1:9" hidden="1" x14ac:dyDescent="0.25">
      <c r="A281" s="96" t="s">
        <v>37</v>
      </c>
      <c r="B281" s="76" t="s">
        <v>142</v>
      </c>
      <c r="C281" s="76"/>
      <c r="D281" s="76"/>
      <c r="E281" s="102" t="s">
        <v>42</v>
      </c>
      <c r="F281" s="103"/>
      <c r="G281" s="104"/>
    </row>
    <row r="282" spans="1:9" hidden="1" x14ac:dyDescent="0.25">
      <c r="A282" s="96"/>
      <c r="B282" s="76"/>
      <c r="C282" s="76"/>
      <c r="D282" s="76"/>
      <c r="E282" s="50" t="s">
        <v>179</v>
      </c>
      <c r="F282" s="50" t="s">
        <v>180</v>
      </c>
      <c r="G282" s="50" t="s">
        <v>181</v>
      </c>
    </row>
    <row r="283" spans="1:9" hidden="1" x14ac:dyDescent="0.25">
      <c r="A283" s="17" t="s">
        <v>23</v>
      </c>
      <c r="B283" s="88" t="s">
        <v>194</v>
      </c>
      <c r="C283" s="89"/>
      <c r="D283" s="90"/>
      <c r="E283" s="51"/>
      <c r="F283" s="51"/>
      <c r="G283" s="51"/>
    </row>
    <row r="284" spans="1:9" ht="34.5" hidden="1" customHeight="1" x14ac:dyDescent="0.25">
      <c r="A284" s="17" t="s">
        <v>27</v>
      </c>
      <c r="B284" s="88" t="s">
        <v>195</v>
      </c>
      <c r="C284" s="89"/>
      <c r="D284" s="90"/>
      <c r="E284" s="51"/>
      <c r="F284" s="51"/>
      <c r="G284" s="51"/>
    </row>
    <row r="285" spans="1:9" hidden="1" x14ac:dyDescent="0.25">
      <c r="A285" s="52"/>
      <c r="B285" s="53"/>
      <c r="C285" s="53"/>
      <c r="D285" s="53"/>
      <c r="E285" s="53"/>
      <c r="F285" s="54"/>
      <c r="G285" s="54"/>
    </row>
    <row r="286" spans="1:9" ht="29.25" customHeight="1" x14ac:dyDescent="0.25">
      <c r="A286" s="109" t="s">
        <v>149</v>
      </c>
      <c r="B286" s="109"/>
      <c r="C286" s="109"/>
      <c r="D286" s="109"/>
      <c r="E286" s="109"/>
      <c r="F286" s="109"/>
      <c r="G286" s="109"/>
    </row>
    <row r="287" spans="1:9" ht="21" customHeight="1" x14ac:dyDescent="0.25">
      <c r="A287" s="96" t="s">
        <v>37</v>
      </c>
      <c r="B287" s="76" t="s">
        <v>142</v>
      </c>
      <c r="C287" s="76"/>
      <c r="D287" s="76"/>
      <c r="E287" s="76" t="s">
        <v>42</v>
      </c>
      <c r="F287" s="76"/>
      <c r="G287" s="76"/>
      <c r="H287" s="76"/>
      <c r="I287" s="76"/>
    </row>
    <row r="288" spans="1:9" x14ac:dyDescent="0.25">
      <c r="A288" s="96"/>
      <c r="B288" s="76"/>
      <c r="C288" s="76"/>
      <c r="D288" s="76"/>
      <c r="E288" s="16" t="s">
        <v>43</v>
      </c>
      <c r="F288" s="16" t="s">
        <v>44</v>
      </c>
      <c r="G288" s="16" t="s">
        <v>45</v>
      </c>
      <c r="H288" s="16" t="s">
        <v>46</v>
      </c>
      <c r="I288" s="16" t="s">
        <v>47</v>
      </c>
    </row>
    <row r="289" spans="1:9" ht="81" customHeight="1" x14ac:dyDescent="0.25">
      <c r="A289" s="17" t="s">
        <v>23</v>
      </c>
      <c r="B289" s="88" t="s">
        <v>196</v>
      </c>
      <c r="C289" s="89"/>
      <c r="D289" s="90"/>
      <c r="E289" s="19">
        <v>0</v>
      </c>
      <c r="F289" s="19">
        <v>0</v>
      </c>
      <c r="G289" s="19">
        <v>0</v>
      </c>
      <c r="H289" s="19">
        <v>0</v>
      </c>
      <c r="I289" s="19">
        <v>0</v>
      </c>
    </row>
    <row r="290" spans="1:9" ht="15.75" hidden="1" x14ac:dyDescent="0.25">
      <c r="A290" s="100" t="s">
        <v>152</v>
      </c>
      <c r="B290" s="100"/>
      <c r="C290" s="100"/>
      <c r="D290" s="100"/>
      <c r="E290" s="100"/>
      <c r="F290" s="100"/>
      <c r="G290" s="101"/>
    </row>
    <row r="291" spans="1:9" hidden="1" x14ac:dyDescent="0.25">
      <c r="A291" s="96" t="s">
        <v>37</v>
      </c>
      <c r="B291" s="76" t="s">
        <v>142</v>
      </c>
      <c r="C291" s="76"/>
      <c r="D291" s="76"/>
      <c r="E291" s="102" t="s">
        <v>42</v>
      </c>
      <c r="F291" s="103"/>
      <c r="G291" s="104"/>
    </row>
    <row r="292" spans="1:9" hidden="1" x14ac:dyDescent="0.25">
      <c r="A292" s="96"/>
      <c r="B292" s="76"/>
      <c r="C292" s="76"/>
      <c r="D292" s="76"/>
      <c r="E292" s="50" t="s">
        <v>179</v>
      </c>
      <c r="F292" s="50" t="s">
        <v>180</v>
      </c>
      <c r="G292" s="50" t="s">
        <v>181</v>
      </c>
    </row>
    <row r="293" spans="1:9" ht="45" hidden="1" customHeight="1" x14ac:dyDescent="0.25">
      <c r="A293" s="55" t="s">
        <v>23</v>
      </c>
      <c r="B293" s="105" t="s">
        <v>197</v>
      </c>
      <c r="C293" s="106"/>
      <c r="D293" s="107"/>
      <c r="E293" s="56"/>
      <c r="F293" s="56"/>
      <c r="G293" s="56"/>
    </row>
    <row r="294" spans="1:9" ht="26.25" customHeight="1" x14ac:dyDescent="0.25">
      <c r="A294" s="108" t="s">
        <v>154</v>
      </c>
      <c r="B294" s="108"/>
      <c r="C294" s="108"/>
      <c r="D294" s="108"/>
      <c r="E294" s="108"/>
      <c r="F294" s="108"/>
      <c r="G294" s="108"/>
      <c r="H294" s="108"/>
      <c r="I294" s="108"/>
    </row>
    <row r="295" spans="1:9" ht="21.75" customHeight="1" x14ac:dyDescent="0.25">
      <c r="A295" s="96" t="s">
        <v>37</v>
      </c>
      <c r="B295" s="76" t="s">
        <v>142</v>
      </c>
      <c r="C295" s="76"/>
      <c r="D295" s="76"/>
      <c r="E295" s="76" t="s">
        <v>42</v>
      </c>
      <c r="F295" s="76"/>
      <c r="G295" s="76"/>
      <c r="H295" s="76"/>
      <c r="I295" s="76"/>
    </row>
    <row r="296" spans="1:9" x14ac:dyDescent="0.25">
      <c r="A296" s="96"/>
      <c r="B296" s="76"/>
      <c r="C296" s="76"/>
      <c r="D296" s="76"/>
      <c r="E296" s="16" t="s">
        <v>43</v>
      </c>
      <c r="F296" s="16" t="s">
        <v>44</v>
      </c>
      <c r="G296" s="16" t="s">
        <v>45</v>
      </c>
      <c r="H296" s="16" t="s">
        <v>46</v>
      </c>
      <c r="I296" s="16" t="s">
        <v>47</v>
      </c>
    </row>
    <row r="297" spans="1:9" ht="36" customHeight="1" x14ac:dyDescent="0.25">
      <c r="A297" s="17" t="s">
        <v>23</v>
      </c>
      <c r="B297" s="80" t="s">
        <v>198</v>
      </c>
      <c r="C297" s="80"/>
      <c r="D297" s="80"/>
      <c r="E297" s="19">
        <v>0.44</v>
      </c>
      <c r="F297" s="19">
        <v>0.44</v>
      </c>
      <c r="G297" s="19">
        <v>0.44</v>
      </c>
      <c r="H297" s="19">
        <v>0.44</v>
      </c>
      <c r="I297" s="19">
        <v>0.44</v>
      </c>
    </row>
    <row r="298" spans="1:9" ht="36" hidden="1" customHeight="1" x14ac:dyDescent="0.25">
      <c r="A298" s="52"/>
      <c r="B298" s="53"/>
      <c r="C298" s="53"/>
      <c r="D298" s="53"/>
      <c r="E298" s="57"/>
      <c r="F298" s="57"/>
      <c r="G298" s="57"/>
      <c r="H298" s="58"/>
      <c r="I298" s="58"/>
    </row>
    <row r="299" spans="1:9" ht="27.75" customHeight="1" x14ac:dyDescent="0.25">
      <c r="A299" s="97" t="s">
        <v>156</v>
      </c>
      <c r="B299" s="98"/>
      <c r="C299" s="98"/>
      <c r="D299" s="98"/>
      <c r="E299" s="98"/>
      <c r="F299" s="98"/>
      <c r="G299" s="98"/>
      <c r="H299" s="98"/>
      <c r="I299" s="99"/>
    </row>
    <row r="300" spans="1:9" ht="20.25" customHeight="1" x14ac:dyDescent="0.25">
      <c r="A300" s="96" t="s">
        <v>37</v>
      </c>
      <c r="B300" s="76" t="s">
        <v>142</v>
      </c>
      <c r="C300" s="76"/>
      <c r="D300" s="76"/>
      <c r="E300" s="76" t="s">
        <v>42</v>
      </c>
      <c r="F300" s="76"/>
      <c r="G300" s="76"/>
      <c r="H300" s="76"/>
      <c r="I300" s="76"/>
    </row>
    <row r="301" spans="1:9" ht="25.5" customHeight="1" x14ac:dyDescent="0.25">
      <c r="A301" s="96"/>
      <c r="B301" s="76"/>
      <c r="C301" s="76"/>
      <c r="D301" s="76"/>
      <c r="E301" s="16" t="s">
        <v>43</v>
      </c>
      <c r="F301" s="16" t="s">
        <v>44</v>
      </c>
      <c r="G301" s="16" t="s">
        <v>45</v>
      </c>
      <c r="H301" s="16" t="s">
        <v>46</v>
      </c>
      <c r="I301" s="16" t="s">
        <v>47</v>
      </c>
    </row>
    <row r="302" spans="1:9" ht="48" customHeight="1" x14ac:dyDescent="0.25">
      <c r="A302" s="17" t="s">
        <v>23</v>
      </c>
      <c r="B302" s="88" t="s">
        <v>199</v>
      </c>
      <c r="C302" s="89"/>
      <c r="D302" s="90"/>
      <c r="E302" s="59">
        <v>100</v>
      </c>
      <c r="F302" s="59">
        <v>100</v>
      </c>
      <c r="G302" s="59">
        <v>100</v>
      </c>
      <c r="H302" s="59">
        <v>100</v>
      </c>
      <c r="I302" s="59">
        <v>100</v>
      </c>
    </row>
    <row r="303" spans="1:9" ht="47.25" customHeight="1" x14ac:dyDescent="0.25">
      <c r="A303" s="17" t="s">
        <v>27</v>
      </c>
      <c r="B303" s="88" t="s">
        <v>200</v>
      </c>
      <c r="C303" s="89"/>
      <c r="D303" s="90"/>
      <c r="E303" s="59" t="s">
        <v>201</v>
      </c>
      <c r="F303" s="59" t="s">
        <v>201</v>
      </c>
      <c r="G303" s="59" t="s">
        <v>201</v>
      </c>
      <c r="H303" s="59" t="s">
        <v>201</v>
      </c>
      <c r="I303" s="59" t="s">
        <v>201</v>
      </c>
    </row>
    <row r="304" spans="1:9" ht="51" customHeight="1" x14ac:dyDescent="0.25">
      <c r="A304" s="60" t="s">
        <v>29</v>
      </c>
      <c r="B304" s="92" t="s">
        <v>202</v>
      </c>
      <c r="C304" s="93"/>
      <c r="D304" s="94"/>
      <c r="E304" s="59" t="s">
        <v>201</v>
      </c>
      <c r="F304" s="59" t="s">
        <v>201</v>
      </c>
      <c r="G304" s="59" t="s">
        <v>201</v>
      </c>
      <c r="H304" s="59" t="s">
        <v>201</v>
      </c>
      <c r="I304" s="59" t="s">
        <v>201</v>
      </c>
    </row>
    <row r="305" spans="1:9" ht="24" customHeight="1" x14ac:dyDescent="0.25">
      <c r="A305" s="95" t="s">
        <v>160</v>
      </c>
      <c r="B305" s="95"/>
      <c r="C305" s="95"/>
      <c r="D305" s="95"/>
      <c r="E305" s="95"/>
      <c r="F305" s="95"/>
      <c r="G305" s="95"/>
    </row>
    <row r="306" spans="1:9" ht="19.5" customHeight="1" x14ac:dyDescent="0.25">
      <c r="A306" s="96" t="s">
        <v>37</v>
      </c>
      <c r="B306" s="76" t="s">
        <v>142</v>
      </c>
      <c r="C306" s="76"/>
      <c r="D306" s="76"/>
      <c r="E306" s="76" t="s">
        <v>42</v>
      </c>
      <c r="F306" s="76"/>
      <c r="G306" s="76"/>
      <c r="H306" s="76"/>
      <c r="I306" s="76"/>
    </row>
    <row r="307" spans="1:9" x14ac:dyDescent="0.25">
      <c r="A307" s="96"/>
      <c r="B307" s="76"/>
      <c r="C307" s="76"/>
      <c r="D307" s="76"/>
      <c r="E307" s="16" t="s">
        <v>43</v>
      </c>
      <c r="F307" s="16" t="s">
        <v>44</v>
      </c>
      <c r="G307" s="16" t="s">
        <v>45</v>
      </c>
      <c r="H307" s="16" t="s">
        <v>46</v>
      </c>
      <c r="I307" s="16" t="s">
        <v>47</v>
      </c>
    </row>
    <row r="308" spans="1:9" ht="29.25" customHeight="1" x14ac:dyDescent="0.25">
      <c r="A308" s="17" t="s">
        <v>23</v>
      </c>
      <c r="B308" s="88" t="s">
        <v>203</v>
      </c>
      <c r="C308" s="89"/>
      <c r="D308" s="90"/>
      <c r="E308" s="19">
        <v>0.4</v>
      </c>
      <c r="F308" s="19">
        <v>0.4</v>
      </c>
      <c r="G308" s="19">
        <v>0.4</v>
      </c>
      <c r="H308" s="19">
        <v>0.4</v>
      </c>
      <c r="I308" s="19">
        <v>0.4</v>
      </c>
    </row>
    <row r="309" spans="1:9" ht="40.5" hidden="1" customHeight="1" x14ac:dyDescent="0.25">
      <c r="A309" s="17" t="s">
        <v>27</v>
      </c>
      <c r="B309" s="80" t="s">
        <v>204</v>
      </c>
      <c r="C309" s="80"/>
      <c r="D309" s="80"/>
      <c r="E309" s="59" t="s">
        <v>26</v>
      </c>
      <c r="F309" s="59" t="s">
        <v>26</v>
      </c>
      <c r="G309" s="59" t="s">
        <v>26</v>
      </c>
      <c r="H309" s="59" t="s">
        <v>26</v>
      </c>
      <c r="I309" s="59" t="s">
        <v>26</v>
      </c>
    </row>
    <row r="310" spans="1:9" ht="37.5" customHeight="1" x14ac:dyDescent="0.25">
      <c r="A310" s="17" t="s">
        <v>27</v>
      </c>
      <c r="B310" s="80" t="s">
        <v>205</v>
      </c>
      <c r="C310" s="80"/>
      <c r="D310" s="80"/>
      <c r="E310" s="19">
        <v>0</v>
      </c>
      <c r="F310" s="19">
        <v>0</v>
      </c>
      <c r="G310" s="19">
        <v>0</v>
      </c>
      <c r="H310" s="19">
        <v>0</v>
      </c>
      <c r="I310" s="19">
        <v>0</v>
      </c>
    </row>
    <row r="311" spans="1:9" ht="32.25" hidden="1" customHeight="1" x14ac:dyDescent="0.25">
      <c r="A311" s="17" t="s">
        <v>31</v>
      </c>
      <c r="B311" s="91" t="s">
        <v>206</v>
      </c>
      <c r="C311" s="91"/>
      <c r="D311" s="91"/>
      <c r="E311" s="19" t="s">
        <v>26</v>
      </c>
      <c r="F311" s="19" t="s">
        <v>26</v>
      </c>
      <c r="G311" s="19" t="s">
        <v>26</v>
      </c>
      <c r="H311" s="19" t="s">
        <v>26</v>
      </c>
      <c r="I311" s="19" t="s">
        <v>26</v>
      </c>
    </row>
    <row r="312" spans="1:9" ht="39.75" customHeight="1" x14ac:dyDescent="0.25">
      <c r="A312" s="17" t="s">
        <v>29</v>
      </c>
      <c r="B312" s="88" t="s">
        <v>207</v>
      </c>
      <c r="C312" s="89"/>
      <c r="D312" s="90"/>
      <c r="E312" s="19">
        <v>0</v>
      </c>
      <c r="F312" s="19">
        <v>0</v>
      </c>
      <c r="G312" s="19">
        <v>0</v>
      </c>
      <c r="H312" s="19">
        <v>0</v>
      </c>
      <c r="I312" s="19">
        <v>0</v>
      </c>
    </row>
    <row r="313" spans="1:9" hidden="1" x14ac:dyDescent="0.25">
      <c r="A313" s="17" t="s">
        <v>107</v>
      </c>
      <c r="B313" s="91" t="s">
        <v>208</v>
      </c>
      <c r="C313" s="91"/>
      <c r="D313" s="91"/>
      <c r="E313" s="51"/>
      <c r="F313" s="51"/>
      <c r="G313" s="51"/>
    </row>
    <row r="314" spans="1:9" ht="24.75" customHeight="1" x14ac:dyDescent="0.25">
      <c r="A314" s="86" t="s">
        <v>170</v>
      </c>
      <c r="B314" s="86"/>
      <c r="C314" s="86"/>
      <c r="D314" s="86"/>
      <c r="E314" s="86"/>
      <c r="F314" s="86"/>
      <c r="G314" s="86"/>
      <c r="H314" s="86"/>
      <c r="I314" s="86"/>
    </row>
    <row r="315" spans="1:9" ht="95.25" customHeight="1" x14ac:dyDescent="0.25">
      <c r="A315" s="17" t="s">
        <v>37</v>
      </c>
      <c r="B315" s="76" t="s">
        <v>171</v>
      </c>
      <c r="C315" s="76"/>
      <c r="D315" s="61" t="s">
        <v>209</v>
      </c>
      <c r="E315" s="61" t="s">
        <v>210</v>
      </c>
      <c r="F315" s="61" t="s">
        <v>211</v>
      </c>
      <c r="G315" s="61" t="s">
        <v>212</v>
      </c>
      <c r="H315" s="61" t="s">
        <v>213</v>
      </c>
      <c r="I315" s="61" t="s">
        <v>214</v>
      </c>
    </row>
    <row r="316" spans="1:9" s="34" customFormat="1" ht="19.5" customHeight="1" x14ac:dyDescent="0.25">
      <c r="A316" s="26" t="s">
        <v>23</v>
      </c>
      <c r="B316" s="87" t="s">
        <v>175</v>
      </c>
      <c r="C316" s="87"/>
      <c r="D316" s="62"/>
      <c r="E316" s="63"/>
      <c r="F316" s="63"/>
      <c r="G316" s="16"/>
    </row>
    <row r="317" spans="1:9" ht="56.25" customHeight="1" x14ac:dyDescent="0.25">
      <c r="A317" s="9" t="s">
        <v>49</v>
      </c>
      <c r="B317" s="79" t="s">
        <v>192</v>
      </c>
      <c r="C317" s="79"/>
      <c r="D317" s="11" t="s">
        <v>26</v>
      </c>
      <c r="E317" s="64" t="s">
        <v>26</v>
      </c>
      <c r="F317" s="64" t="s">
        <v>26</v>
      </c>
      <c r="G317" s="64" t="s">
        <v>26</v>
      </c>
      <c r="H317" s="64" t="s">
        <v>26</v>
      </c>
      <c r="I317" s="64" t="s">
        <v>26</v>
      </c>
    </row>
    <row r="318" spans="1:9" ht="39.75" customHeight="1" x14ac:dyDescent="0.25">
      <c r="A318" s="9" t="s">
        <v>73</v>
      </c>
      <c r="B318" s="79" t="s">
        <v>193</v>
      </c>
      <c r="C318" s="79"/>
      <c r="D318" s="11" t="s">
        <v>26</v>
      </c>
      <c r="E318" s="65" t="s">
        <v>26</v>
      </c>
      <c r="F318" s="65" t="s">
        <v>26</v>
      </c>
      <c r="G318" s="65" t="s">
        <v>26</v>
      </c>
      <c r="H318" s="65" t="s">
        <v>26</v>
      </c>
      <c r="I318" s="65" t="s">
        <v>26</v>
      </c>
    </row>
    <row r="319" spans="1:9" ht="81" customHeight="1" x14ac:dyDescent="0.25">
      <c r="A319" s="9" t="s">
        <v>57</v>
      </c>
      <c r="B319" s="80" t="s">
        <v>196</v>
      </c>
      <c r="C319" s="80"/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</row>
    <row r="320" spans="1:9" ht="39" customHeight="1" x14ac:dyDescent="0.25">
      <c r="A320" s="9" t="s">
        <v>75</v>
      </c>
      <c r="B320" s="79" t="s">
        <v>198</v>
      </c>
      <c r="C320" s="79"/>
      <c r="D320" s="18">
        <v>0</v>
      </c>
      <c r="E320" s="19">
        <v>0.44</v>
      </c>
      <c r="F320" s="19">
        <v>0.44</v>
      </c>
      <c r="G320" s="19">
        <v>0.44</v>
      </c>
      <c r="H320" s="19">
        <v>0.44</v>
      </c>
      <c r="I320" s="19">
        <v>0.44</v>
      </c>
    </row>
    <row r="321" spans="1:9" ht="39.75" customHeight="1" x14ac:dyDescent="0.25">
      <c r="A321" s="9" t="s">
        <v>78</v>
      </c>
      <c r="B321" s="79" t="s">
        <v>199</v>
      </c>
      <c r="C321" s="79"/>
      <c r="D321" s="66">
        <v>100</v>
      </c>
      <c r="E321" s="66">
        <f>E302</f>
        <v>100</v>
      </c>
      <c r="F321" s="66">
        <f t="shared" ref="F321:I323" si="12">F302</f>
        <v>100</v>
      </c>
      <c r="G321" s="66">
        <f t="shared" si="12"/>
        <v>100</v>
      </c>
      <c r="H321" s="66">
        <f t="shared" si="12"/>
        <v>100</v>
      </c>
      <c r="I321" s="66">
        <f t="shared" si="12"/>
        <v>100</v>
      </c>
    </row>
    <row r="322" spans="1:9" ht="45.75" customHeight="1" x14ac:dyDescent="0.25">
      <c r="A322" s="9" t="s">
        <v>80</v>
      </c>
      <c r="B322" s="79" t="s">
        <v>200</v>
      </c>
      <c r="C322" s="79"/>
      <c r="D322" s="11" t="s">
        <v>26</v>
      </c>
      <c r="E322" s="18" t="str">
        <f t="shared" ref="E322:G323" si="13">E303</f>
        <v>-</v>
      </c>
      <c r="F322" s="18" t="str">
        <f t="shared" si="13"/>
        <v>-</v>
      </c>
      <c r="G322" s="18" t="str">
        <f t="shared" si="13"/>
        <v>-</v>
      </c>
      <c r="H322" s="18" t="str">
        <f t="shared" si="12"/>
        <v>-</v>
      </c>
      <c r="I322" s="18" t="str">
        <f t="shared" si="12"/>
        <v>-</v>
      </c>
    </row>
    <row r="323" spans="1:9" ht="50.25" customHeight="1" x14ac:dyDescent="0.25">
      <c r="A323" s="9" t="s">
        <v>215</v>
      </c>
      <c r="B323" s="79" t="s">
        <v>202</v>
      </c>
      <c r="C323" s="79"/>
      <c r="D323" s="11" t="s">
        <v>26</v>
      </c>
      <c r="E323" s="18" t="str">
        <f t="shared" si="13"/>
        <v>-</v>
      </c>
      <c r="F323" s="18" t="str">
        <f t="shared" si="13"/>
        <v>-</v>
      </c>
      <c r="G323" s="18" t="str">
        <f t="shared" si="13"/>
        <v>-</v>
      </c>
      <c r="H323" s="18" t="str">
        <f t="shared" si="12"/>
        <v>-</v>
      </c>
      <c r="I323" s="18" t="str">
        <f t="shared" si="12"/>
        <v>-</v>
      </c>
    </row>
    <row r="324" spans="1:9" ht="36.75" customHeight="1" x14ac:dyDescent="0.25">
      <c r="A324" s="9" t="s">
        <v>216</v>
      </c>
      <c r="B324" s="79" t="s">
        <v>203</v>
      </c>
      <c r="C324" s="79"/>
      <c r="D324" s="18">
        <v>2.79</v>
      </c>
      <c r="E324" s="18">
        <v>0.4</v>
      </c>
      <c r="F324" s="18">
        <v>0.4</v>
      </c>
      <c r="G324" s="18">
        <v>0.4</v>
      </c>
      <c r="H324" s="18">
        <v>0.4</v>
      </c>
      <c r="I324" s="18">
        <v>0.4</v>
      </c>
    </row>
    <row r="325" spans="1:9" ht="24" hidden="1" customHeight="1" x14ac:dyDescent="0.25">
      <c r="A325" s="9" t="s">
        <v>78</v>
      </c>
      <c r="B325" s="79" t="s">
        <v>162</v>
      </c>
      <c r="C325" s="79"/>
      <c r="D325" s="79"/>
      <c r="E325" s="65" t="s">
        <v>201</v>
      </c>
      <c r="F325" s="65" t="s">
        <v>201</v>
      </c>
      <c r="G325" s="65" t="s">
        <v>201</v>
      </c>
      <c r="H325" s="65" t="s">
        <v>201</v>
      </c>
      <c r="I325" s="65" t="s">
        <v>201</v>
      </c>
    </row>
    <row r="326" spans="1:9" ht="42" customHeight="1" x14ac:dyDescent="0.25">
      <c r="A326" s="9" t="s">
        <v>217</v>
      </c>
      <c r="B326" s="79" t="s">
        <v>205</v>
      </c>
      <c r="C326" s="79"/>
      <c r="D326" s="11" t="s">
        <v>26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</row>
    <row r="327" spans="1:9" ht="36" customHeight="1" x14ac:dyDescent="0.25">
      <c r="A327" s="9" t="s">
        <v>218</v>
      </c>
      <c r="B327" s="80" t="s">
        <v>219</v>
      </c>
      <c r="C327" s="80"/>
      <c r="D327" s="67">
        <v>47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</row>
    <row r="328" spans="1:9" s="34" customFormat="1" ht="24" customHeight="1" x14ac:dyDescent="0.25">
      <c r="A328" s="26" t="s">
        <v>27</v>
      </c>
      <c r="B328" s="81" t="s">
        <v>176</v>
      </c>
      <c r="C328" s="82"/>
      <c r="D328" s="27">
        <f>E158</f>
        <v>7129.9685216505277</v>
      </c>
      <c r="E328" s="68">
        <f>E158</f>
        <v>7129.9685216505277</v>
      </c>
      <c r="F328" s="68">
        <f>F158</f>
        <v>7091.23</v>
      </c>
      <c r="G328" s="68">
        <f>G158</f>
        <v>6738.1053389999997</v>
      </c>
      <c r="H328" s="69">
        <f>H158</f>
        <v>7958.0599999999995</v>
      </c>
      <c r="I328" s="69">
        <f>I158</f>
        <v>8224.42</v>
      </c>
    </row>
    <row r="329" spans="1:9" hidden="1" x14ac:dyDescent="0.25">
      <c r="A329" s="36"/>
      <c r="B329" s="83" t="s">
        <v>220</v>
      </c>
      <c r="C329" s="84"/>
      <c r="D329" s="85"/>
      <c r="E329" s="61" t="s">
        <v>178</v>
      </c>
      <c r="F329" s="70">
        <f>F328</f>
        <v>7091.23</v>
      </c>
      <c r="G329" s="65">
        <f>F158</f>
        <v>7091.23</v>
      </c>
    </row>
    <row r="330" spans="1:9" hidden="1" x14ac:dyDescent="0.25">
      <c r="A330" s="36"/>
      <c r="B330" s="83" t="s">
        <v>221</v>
      </c>
      <c r="C330" s="84"/>
      <c r="D330" s="85"/>
      <c r="E330" s="61" t="s">
        <v>178</v>
      </c>
      <c r="F330" s="70">
        <f>F328</f>
        <v>7091.23</v>
      </c>
      <c r="G330" s="65">
        <f>G158</f>
        <v>6738.1053389999997</v>
      </c>
    </row>
    <row r="331" spans="1:9" hidden="1" x14ac:dyDescent="0.25">
      <c r="A331" s="36"/>
      <c r="B331" s="71"/>
      <c r="C331" s="71"/>
      <c r="D331" s="71"/>
      <c r="E331" s="72"/>
      <c r="F331" s="72"/>
      <c r="G331" s="73"/>
    </row>
    <row r="332" spans="1:9" ht="27" customHeight="1" x14ac:dyDescent="0.25">
      <c r="A332" s="86" t="s">
        <v>222</v>
      </c>
      <c r="B332" s="86"/>
      <c r="C332" s="86"/>
      <c r="D332" s="86"/>
      <c r="E332" s="86"/>
      <c r="F332" s="86"/>
      <c r="G332" s="86"/>
      <c r="H332" s="86"/>
      <c r="I332" s="86"/>
    </row>
    <row r="333" spans="1:9" ht="54" customHeight="1" x14ac:dyDescent="0.25">
      <c r="A333" s="17" t="s">
        <v>37</v>
      </c>
      <c r="B333" s="76" t="s">
        <v>183</v>
      </c>
      <c r="C333" s="76"/>
      <c r="D333" s="76"/>
      <c r="E333" s="61" t="s">
        <v>172</v>
      </c>
      <c r="F333" s="76" t="s">
        <v>223</v>
      </c>
      <c r="G333" s="76"/>
      <c r="H333" s="76" t="s">
        <v>185</v>
      </c>
      <c r="I333" s="76"/>
    </row>
    <row r="334" spans="1:9" ht="27" customHeight="1" x14ac:dyDescent="0.25">
      <c r="A334" s="17">
        <v>1</v>
      </c>
      <c r="B334" s="76" t="s">
        <v>224</v>
      </c>
      <c r="C334" s="76"/>
      <c r="D334" s="76"/>
      <c r="E334" s="61" t="s">
        <v>178</v>
      </c>
      <c r="F334" s="78">
        <f>E158</f>
        <v>7129.9685216505277</v>
      </c>
      <c r="G334" s="78"/>
      <c r="H334" s="78">
        <v>5383.2486556505301</v>
      </c>
      <c r="I334" s="78"/>
    </row>
    <row r="335" spans="1:9" ht="32.25" customHeight="1" x14ac:dyDescent="0.25">
      <c r="A335" s="75" t="s">
        <v>225</v>
      </c>
      <c r="B335" s="75"/>
      <c r="C335" s="75"/>
      <c r="D335" s="75"/>
      <c r="E335" s="75"/>
      <c r="F335" s="75"/>
      <c r="G335" s="75"/>
      <c r="H335" s="75"/>
      <c r="I335" s="75"/>
    </row>
    <row r="336" spans="1:9" ht="27.75" customHeight="1" x14ac:dyDescent="0.25">
      <c r="A336" s="17" t="s">
        <v>37</v>
      </c>
      <c r="B336" s="76" t="s">
        <v>16</v>
      </c>
      <c r="C336" s="76"/>
      <c r="D336" s="76"/>
      <c r="E336" s="76"/>
      <c r="F336" s="76" t="s">
        <v>189</v>
      </c>
      <c r="G336" s="76"/>
      <c r="H336" s="76"/>
      <c r="I336" s="76"/>
    </row>
    <row r="337" spans="1:9" ht="24.75" customHeight="1" x14ac:dyDescent="0.25">
      <c r="A337" s="17" t="s">
        <v>23</v>
      </c>
      <c r="B337" s="77" t="s">
        <v>201</v>
      </c>
      <c r="C337" s="77"/>
      <c r="D337" s="77"/>
      <c r="E337" s="77"/>
      <c r="F337" s="77" t="s">
        <v>201</v>
      </c>
      <c r="G337" s="77"/>
      <c r="H337" s="77"/>
      <c r="I337" s="77"/>
    </row>
  </sheetData>
  <mergeCells count="441">
    <mergeCell ref="A1:C1"/>
    <mergeCell ref="H1:J1"/>
    <mergeCell ref="K1:M1"/>
    <mergeCell ref="A2:C3"/>
    <mergeCell ref="A5:C5"/>
    <mergeCell ref="A6:I6"/>
    <mergeCell ref="A12:B12"/>
    <mergeCell ref="C12:I12"/>
    <mergeCell ref="A13:B13"/>
    <mergeCell ref="C13:I13"/>
    <mergeCell ref="A14:B14"/>
    <mergeCell ref="C14:I14"/>
    <mergeCell ref="A7:I7"/>
    <mergeCell ref="A8:I8"/>
    <mergeCell ref="A9:I9"/>
    <mergeCell ref="A10:I10"/>
    <mergeCell ref="A11:B11"/>
    <mergeCell ref="C11:I11"/>
    <mergeCell ref="A15:I15"/>
    <mergeCell ref="A16:A21"/>
    <mergeCell ref="B16:B21"/>
    <mergeCell ref="C16:C21"/>
    <mergeCell ref="D16:F21"/>
    <mergeCell ref="G16:I17"/>
    <mergeCell ref="G20:G21"/>
    <mergeCell ref="H20:H21"/>
    <mergeCell ref="I20:I21"/>
    <mergeCell ref="D22:F22"/>
    <mergeCell ref="D23:F23"/>
    <mergeCell ref="D24:F24"/>
    <mergeCell ref="D25:F25"/>
    <mergeCell ref="D26:F26"/>
    <mergeCell ref="A27:A28"/>
    <mergeCell ref="B27:B28"/>
    <mergeCell ref="C27:C28"/>
    <mergeCell ref="D27:F28"/>
    <mergeCell ref="G27:G28"/>
    <mergeCell ref="H27:H28"/>
    <mergeCell ref="I27:I28"/>
    <mergeCell ref="A29:I29"/>
    <mergeCell ref="A30:A35"/>
    <mergeCell ref="B30:B35"/>
    <mergeCell ref="C30:C35"/>
    <mergeCell ref="D30:F35"/>
    <mergeCell ref="G30:I31"/>
    <mergeCell ref="G32:I32"/>
    <mergeCell ref="G33:I33"/>
    <mergeCell ref="G34:G35"/>
    <mergeCell ref="H34:H35"/>
    <mergeCell ref="I34:I35"/>
    <mergeCell ref="E36:F36"/>
    <mergeCell ref="A40:A41"/>
    <mergeCell ref="B40:B41"/>
    <mergeCell ref="C40:C41"/>
    <mergeCell ref="D40:D41"/>
    <mergeCell ref="E40:E41"/>
    <mergeCell ref="F40:F41"/>
    <mergeCell ref="G40:G41"/>
    <mergeCell ref="A42:I42"/>
    <mergeCell ref="A43:A47"/>
    <mergeCell ref="B43:B47"/>
    <mergeCell ref="C43:C47"/>
    <mergeCell ref="D43:F47"/>
    <mergeCell ref="G43:I44"/>
    <mergeCell ref="G46:G47"/>
    <mergeCell ref="H46:H47"/>
    <mergeCell ref="I46:I47"/>
    <mergeCell ref="E48:F48"/>
    <mergeCell ref="A49:A50"/>
    <mergeCell ref="B49:B50"/>
    <mergeCell ref="C49:C50"/>
    <mergeCell ref="D49:D50"/>
    <mergeCell ref="E49:E50"/>
    <mergeCell ref="F49:F50"/>
    <mergeCell ref="G49:G50"/>
    <mergeCell ref="G53:G54"/>
    <mergeCell ref="A55:I55"/>
    <mergeCell ref="A56:A57"/>
    <mergeCell ref="B56:D57"/>
    <mergeCell ref="E56:I56"/>
    <mergeCell ref="B58:D58"/>
    <mergeCell ref="A53:A54"/>
    <mergeCell ref="B53:B54"/>
    <mergeCell ref="C53:C54"/>
    <mergeCell ref="D53:D54"/>
    <mergeCell ref="E53:E54"/>
    <mergeCell ref="F53:F54"/>
    <mergeCell ref="B65:D65"/>
    <mergeCell ref="B66:D66"/>
    <mergeCell ref="B67:D67"/>
    <mergeCell ref="B68:D68"/>
    <mergeCell ref="A69:A70"/>
    <mergeCell ref="B69:D70"/>
    <mergeCell ref="B59:D59"/>
    <mergeCell ref="B60:D60"/>
    <mergeCell ref="B61:D61"/>
    <mergeCell ref="B62:D62"/>
    <mergeCell ref="B63:D63"/>
    <mergeCell ref="B64:D64"/>
    <mergeCell ref="B74:D74"/>
    <mergeCell ref="A75:I75"/>
    <mergeCell ref="A76:A78"/>
    <mergeCell ref="B76:D78"/>
    <mergeCell ref="E76:I76"/>
    <mergeCell ref="B79:D79"/>
    <mergeCell ref="E69:E70"/>
    <mergeCell ref="F69:G70"/>
    <mergeCell ref="B71:D71"/>
    <mergeCell ref="B72:D72"/>
    <mergeCell ref="F72:G72"/>
    <mergeCell ref="B73:D73"/>
    <mergeCell ref="F73:G73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122:D122"/>
    <mergeCell ref="B123:D123"/>
    <mergeCell ref="B124:D124"/>
    <mergeCell ref="B125:C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35:D135"/>
    <mergeCell ref="B136:D136"/>
    <mergeCell ref="B137:D137"/>
    <mergeCell ref="B138:D138"/>
    <mergeCell ref="B139:D139"/>
    <mergeCell ref="B140:D140"/>
    <mergeCell ref="B128:D128"/>
    <mergeCell ref="B129:D129"/>
    <mergeCell ref="B130:D130"/>
    <mergeCell ref="B131:D131"/>
    <mergeCell ref="B132:D132"/>
    <mergeCell ref="B133:D133"/>
    <mergeCell ref="B148:D148"/>
    <mergeCell ref="B149:D149"/>
    <mergeCell ref="B150:D150"/>
    <mergeCell ref="B151:D151"/>
    <mergeCell ref="B152:D152"/>
    <mergeCell ref="B153:D153"/>
    <mergeCell ref="B141:D141"/>
    <mergeCell ref="B142:D142"/>
    <mergeCell ref="B143:D143"/>
    <mergeCell ref="B144:D144"/>
    <mergeCell ref="B145:D145"/>
    <mergeCell ref="B147:D147"/>
    <mergeCell ref="B160:D160"/>
    <mergeCell ref="A161:I161"/>
    <mergeCell ref="A162:A165"/>
    <mergeCell ref="B162:E165"/>
    <mergeCell ref="F162:G165"/>
    <mergeCell ref="H162:I165"/>
    <mergeCell ref="B154:D154"/>
    <mergeCell ref="B155:D155"/>
    <mergeCell ref="B156:D156"/>
    <mergeCell ref="B157:D157"/>
    <mergeCell ref="B158:D158"/>
    <mergeCell ref="B159:D159"/>
    <mergeCell ref="A169:G169"/>
    <mergeCell ref="A170:G170"/>
    <mergeCell ref="A171:A172"/>
    <mergeCell ref="B171:D172"/>
    <mergeCell ref="E171:E172"/>
    <mergeCell ref="F171:G172"/>
    <mergeCell ref="B166:E166"/>
    <mergeCell ref="F166:G166"/>
    <mergeCell ref="H166:I166"/>
    <mergeCell ref="B167:D167"/>
    <mergeCell ref="F167:G167"/>
    <mergeCell ref="B168:D168"/>
    <mergeCell ref="F168:G168"/>
    <mergeCell ref="B173:D173"/>
    <mergeCell ref="F173:G173"/>
    <mergeCell ref="B174:D174"/>
    <mergeCell ref="F174:G174"/>
    <mergeCell ref="A175:G175"/>
    <mergeCell ref="A176:A177"/>
    <mergeCell ref="B176:D177"/>
    <mergeCell ref="E176:E177"/>
    <mergeCell ref="F176:G177"/>
    <mergeCell ref="B178:D178"/>
    <mergeCell ref="F178:G178"/>
    <mergeCell ref="B179:D179"/>
    <mergeCell ref="F179:G179"/>
    <mergeCell ref="A181:G181"/>
    <mergeCell ref="A182:A183"/>
    <mergeCell ref="B182:D183"/>
    <mergeCell ref="E182:E183"/>
    <mergeCell ref="F182:G183"/>
    <mergeCell ref="B188:D188"/>
    <mergeCell ref="F188:G188"/>
    <mergeCell ref="A189:G189"/>
    <mergeCell ref="A190:A191"/>
    <mergeCell ref="B190:D191"/>
    <mergeCell ref="E190:E191"/>
    <mergeCell ref="F190:G191"/>
    <mergeCell ref="B184:D184"/>
    <mergeCell ref="F184:G184"/>
    <mergeCell ref="A185:G185"/>
    <mergeCell ref="A186:A187"/>
    <mergeCell ref="B186:D187"/>
    <mergeCell ref="E186:E187"/>
    <mergeCell ref="F186:G187"/>
    <mergeCell ref="B196:D196"/>
    <mergeCell ref="F196:G196"/>
    <mergeCell ref="B197:D197"/>
    <mergeCell ref="F197:G197"/>
    <mergeCell ref="B198:D198"/>
    <mergeCell ref="F198:G198"/>
    <mergeCell ref="B192:D192"/>
    <mergeCell ref="F192:G192"/>
    <mergeCell ref="A193:G193"/>
    <mergeCell ref="A194:A195"/>
    <mergeCell ref="B194:D195"/>
    <mergeCell ref="E194:E195"/>
    <mergeCell ref="F194:G195"/>
    <mergeCell ref="B203:D203"/>
    <mergeCell ref="F203:G203"/>
    <mergeCell ref="B204:D204"/>
    <mergeCell ref="F204:G204"/>
    <mergeCell ref="B205:D205"/>
    <mergeCell ref="F205:G205"/>
    <mergeCell ref="A199:G199"/>
    <mergeCell ref="A200:A201"/>
    <mergeCell ref="B200:D201"/>
    <mergeCell ref="E200:E201"/>
    <mergeCell ref="F200:G201"/>
    <mergeCell ref="B202:D202"/>
    <mergeCell ref="F202:G202"/>
    <mergeCell ref="B210:D210"/>
    <mergeCell ref="A211:G211"/>
    <mergeCell ref="A212:A213"/>
    <mergeCell ref="B212:D213"/>
    <mergeCell ref="E212:E213"/>
    <mergeCell ref="F212:G213"/>
    <mergeCell ref="B206:D206"/>
    <mergeCell ref="F206:G206"/>
    <mergeCell ref="B207:D207"/>
    <mergeCell ref="F207:G207"/>
    <mergeCell ref="A208:F208"/>
    <mergeCell ref="B209:D209"/>
    <mergeCell ref="B214:D214"/>
    <mergeCell ref="F214:G214"/>
    <mergeCell ref="B215:D215"/>
    <mergeCell ref="F215:G215"/>
    <mergeCell ref="A216:G216"/>
    <mergeCell ref="A217:A218"/>
    <mergeCell ref="B217:D218"/>
    <mergeCell ref="E217:E218"/>
    <mergeCell ref="F217:G218"/>
    <mergeCell ref="B225:D225"/>
    <mergeCell ref="F225:G225"/>
    <mergeCell ref="A226:G226"/>
    <mergeCell ref="A227:A228"/>
    <mergeCell ref="B227:D228"/>
    <mergeCell ref="E227:E228"/>
    <mergeCell ref="F227:G228"/>
    <mergeCell ref="B219:D219"/>
    <mergeCell ref="F219:G219"/>
    <mergeCell ref="B220:D220"/>
    <mergeCell ref="F220:G220"/>
    <mergeCell ref="A222:G222"/>
    <mergeCell ref="A223:A224"/>
    <mergeCell ref="B223:D224"/>
    <mergeCell ref="E223:E224"/>
    <mergeCell ref="F223:G224"/>
    <mergeCell ref="B233:D233"/>
    <mergeCell ref="F233:G233"/>
    <mergeCell ref="A234:G234"/>
    <mergeCell ref="A235:A236"/>
    <mergeCell ref="B235:D236"/>
    <mergeCell ref="E235:E236"/>
    <mergeCell ref="F235:G236"/>
    <mergeCell ref="B229:D229"/>
    <mergeCell ref="F229:G229"/>
    <mergeCell ref="A230:G230"/>
    <mergeCell ref="A231:A232"/>
    <mergeCell ref="B231:D232"/>
    <mergeCell ref="E231:E232"/>
    <mergeCell ref="F231:G232"/>
    <mergeCell ref="A240:G240"/>
    <mergeCell ref="A241:A242"/>
    <mergeCell ref="B241:D242"/>
    <mergeCell ref="E241:E242"/>
    <mergeCell ref="F241:G242"/>
    <mergeCell ref="B243:D243"/>
    <mergeCell ref="F243:G243"/>
    <mergeCell ref="B237:D237"/>
    <mergeCell ref="F237:G237"/>
    <mergeCell ref="B238:D238"/>
    <mergeCell ref="F238:G238"/>
    <mergeCell ref="B239:D239"/>
    <mergeCell ref="F239:G239"/>
    <mergeCell ref="B252:D252"/>
    <mergeCell ref="B253:D253"/>
    <mergeCell ref="B254:D254"/>
    <mergeCell ref="B255:D255"/>
    <mergeCell ref="B257:D257"/>
    <mergeCell ref="F257:G257"/>
    <mergeCell ref="B244:D244"/>
    <mergeCell ref="F244:G244"/>
    <mergeCell ref="B245:D245"/>
    <mergeCell ref="F245:G245"/>
    <mergeCell ref="B246:D246"/>
    <mergeCell ref="F246:G246"/>
    <mergeCell ref="B261:D261"/>
    <mergeCell ref="F261:G261"/>
    <mergeCell ref="A262:G262"/>
    <mergeCell ref="B263:D263"/>
    <mergeCell ref="B264:D264"/>
    <mergeCell ref="B265:D265"/>
    <mergeCell ref="B258:D258"/>
    <mergeCell ref="F258:G258"/>
    <mergeCell ref="B259:D259"/>
    <mergeCell ref="F259:G259"/>
    <mergeCell ref="B260:D260"/>
    <mergeCell ref="F260:G260"/>
    <mergeCell ref="B271:E271"/>
    <mergeCell ref="F271:G271"/>
    <mergeCell ref="B272:E272"/>
    <mergeCell ref="F272:G272"/>
    <mergeCell ref="B273:E273"/>
    <mergeCell ref="F273:G273"/>
    <mergeCell ref="B266:D266"/>
    <mergeCell ref="B267:D267"/>
    <mergeCell ref="B268:D268"/>
    <mergeCell ref="A269:F269"/>
    <mergeCell ref="B270:E270"/>
    <mergeCell ref="F270:G270"/>
    <mergeCell ref="B279:D279"/>
    <mergeCell ref="A280:G280"/>
    <mergeCell ref="A281:A282"/>
    <mergeCell ref="B281:D282"/>
    <mergeCell ref="E281:G281"/>
    <mergeCell ref="B283:D283"/>
    <mergeCell ref="A274:I274"/>
    <mergeCell ref="A275:G275"/>
    <mergeCell ref="A276:A277"/>
    <mergeCell ref="B276:D277"/>
    <mergeCell ref="E276:I276"/>
    <mergeCell ref="B278:D278"/>
    <mergeCell ref="A290:G290"/>
    <mergeCell ref="A291:A292"/>
    <mergeCell ref="B291:D292"/>
    <mergeCell ref="E291:G291"/>
    <mergeCell ref="B293:D293"/>
    <mergeCell ref="A294:I294"/>
    <mergeCell ref="B284:D284"/>
    <mergeCell ref="A286:G286"/>
    <mergeCell ref="A287:A288"/>
    <mergeCell ref="B287:D288"/>
    <mergeCell ref="E287:I287"/>
    <mergeCell ref="B289:D289"/>
    <mergeCell ref="B302:D302"/>
    <mergeCell ref="B303:D303"/>
    <mergeCell ref="B304:D304"/>
    <mergeCell ref="A305:G305"/>
    <mergeCell ref="A306:A307"/>
    <mergeCell ref="B306:D307"/>
    <mergeCell ref="E306:I306"/>
    <mergeCell ref="A295:A296"/>
    <mergeCell ref="B295:D296"/>
    <mergeCell ref="E295:I295"/>
    <mergeCell ref="B297:D297"/>
    <mergeCell ref="A299:I299"/>
    <mergeCell ref="A300:A301"/>
    <mergeCell ref="B300:D301"/>
    <mergeCell ref="E300:I300"/>
    <mergeCell ref="A314:I314"/>
    <mergeCell ref="B315:C315"/>
    <mergeCell ref="B316:C316"/>
    <mergeCell ref="B317:C317"/>
    <mergeCell ref="B318:C318"/>
    <mergeCell ref="B319:C319"/>
    <mergeCell ref="B308:D308"/>
    <mergeCell ref="B309:D309"/>
    <mergeCell ref="B310:D310"/>
    <mergeCell ref="B311:D311"/>
    <mergeCell ref="B312:D312"/>
    <mergeCell ref="B313:D313"/>
    <mergeCell ref="B326:C326"/>
    <mergeCell ref="B327:C327"/>
    <mergeCell ref="B328:C328"/>
    <mergeCell ref="B329:D329"/>
    <mergeCell ref="B330:D330"/>
    <mergeCell ref="A332:I332"/>
    <mergeCell ref="B320:C320"/>
    <mergeCell ref="B321:C321"/>
    <mergeCell ref="B322:C322"/>
    <mergeCell ref="B323:C323"/>
    <mergeCell ref="B324:C324"/>
    <mergeCell ref="B325:D325"/>
    <mergeCell ref="A335:I335"/>
    <mergeCell ref="B336:E336"/>
    <mergeCell ref="F336:I336"/>
    <mergeCell ref="B337:E337"/>
    <mergeCell ref="F337:I337"/>
    <mergeCell ref="B333:D333"/>
    <mergeCell ref="F333:G333"/>
    <mergeCell ref="H333:I333"/>
    <mergeCell ref="B334:D334"/>
    <mergeCell ref="F334:G334"/>
    <mergeCell ref="H334:I334"/>
  </mergeCells>
  <printOptions horizontalCentered="1"/>
  <pageMargins left="0.31496062992125984" right="0.31496062992125984" top="0.35433070866141736" bottom="0.39370078740157483" header="0.31496062992125984" footer="0.31496062992125984"/>
  <pageSetup paperSize="9" scale="40" fitToHeight="2" orientation="portrait" r:id="rId1"/>
  <rowBreaks count="1" manualBreakCount="1">
    <brk id="293" min="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="60" zoomScaleNormal="90" workbookViewId="0">
      <selection activeCell="H10" sqref="H10:I14"/>
    </sheetView>
  </sheetViews>
  <sheetFormatPr defaultRowHeight="15.75" x14ac:dyDescent="0.25"/>
  <cols>
    <col min="1" max="1" width="7.28515625" style="193" customWidth="1"/>
    <col min="2" max="2" width="57.5703125" style="194" customWidth="1"/>
    <col min="3" max="3" width="13.7109375" style="195" customWidth="1"/>
    <col min="4" max="13" width="17.7109375" style="194" customWidth="1"/>
    <col min="14" max="16384" width="9.140625" style="194"/>
  </cols>
  <sheetData>
    <row r="1" spans="1:19" ht="106.5" customHeight="1" x14ac:dyDescent="0.25">
      <c r="D1" s="196"/>
      <c r="E1" s="196"/>
      <c r="I1" s="197"/>
      <c r="J1" s="197"/>
      <c r="L1" s="198" t="s">
        <v>226</v>
      </c>
      <c r="M1" s="198"/>
    </row>
    <row r="2" spans="1:19" ht="41.25" customHeight="1" x14ac:dyDescent="0.25"/>
    <row r="3" spans="1:19" ht="80.25" customHeight="1" x14ac:dyDescent="0.25">
      <c r="A3" s="199" t="s">
        <v>227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R3" s="196"/>
      <c r="S3" s="196"/>
    </row>
    <row r="4" spans="1:19" ht="48" customHeight="1" x14ac:dyDescent="0.25">
      <c r="A4" s="200" t="s">
        <v>37</v>
      </c>
      <c r="B4" s="201" t="s">
        <v>228</v>
      </c>
      <c r="C4" s="201" t="s">
        <v>229</v>
      </c>
      <c r="D4" s="202" t="s">
        <v>230</v>
      </c>
      <c r="E4" s="203"/>
      <c r="F4" s="202" t="s">
        <v>231</v>
      </c>
      <c r="G4" s="203"/>
      <c r="H4" s="202" t="s">
        <v>232</v>
      </c>
      <c r="I4" s="203"/>
      <c r="J4" s="202" t="s">
        <v>233</v>
      </c>
      <c r="K4" s="203"/>
      <c r="L4" s="202" t="s">
        <v>234</v>
      </c>
      <c r="M4" s="203"/>
    </row>
    <row r="5" spans="1:19" ht="50.25" customHeight="1" x14ac:dyDescent="0.25">
      <c r="A5" s="204"/>
      <c r="B5" s="205"/>
      <c r="C5" s="205"/>
      <c r="D5" s="206" t="s">
        <v>235</v>
      </c>
      <c r="E5" s="206" t="s">
        <v>236</v>
      </c>
      <c r="F5" s="206" t="s">
        <v>237</v>
      </c>
      <c r="G5" s="206" t="s">
        <v>238</v>
      </c>
      <c r="H5" s="206" t="s">
        <v>239</v>
      </c>
      <c r="I5" s="206" t="s">
        <v>240</v>
      </c>
      <c r="J5" s="206" t="s">
        <v>241</v>
      </c>
      <c r="K5" s="206" t="s">
        <v>242</v>
      </c>
      <c r="L5" s="206" t="s">
        <v>243</v>
      </c>
      <c r="M5" s="206" t="s">
        <v>244</v>
      </c>
    </row>
    <row r="6" spans="1:19" s="209" customFormat="1" ht="21" customHeight="1" x14ac:dyDescent="0.2">
      <c r="A6" s="207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8">
        <v>7</v>
      </c>
      <c r="H6" s="208">
        <v>8</v>
      </c>
      <c r="I6" s="208">
        <v>9</v>
      </c>
      <c r="J6" s="208">
        <v>10</v>
      </c>
      <c r="K6" s="208">
        <v>11</v>
      </c>
      <c r="L6" s="208">
        <v>12</v>
      </c>
      <c r="M6" s="208">
        <v>13</v>
      </c>
    </row>
    <row r="7" spans="1:19" s="213" customFormat="1" ht="37.5" customHeight="1" x14ac:dyDescent="0.25">
      <c r="A7" s="210" t="s">
        <v>23</v>
      </c>
      <c r="B7" s="211" t="s">
        <v>245</v>
      </c>
      <c r="C7" s="208"/>
      <c r="D7" s="212"/>
      <c r="E7" s="212"/>
      <c r="F7" s="212"/>
      <c r="G7" s="212"/>
      <c r="H7" s="212"/>
      <c r="I7" s="212"/>
      <c r="J7" s="212"/>
      <c r="K7" s="212"/>
      <c r="L7" s="212"/>
      <c r="M7" s="212"/>
    </row>
    <row r="8" spans="1:19" ht="37.5" customHeight="1" x14ac:dyDescent="0.25">
      <c r="A8" s="214" t="s">
        <v>49</v>
      </c>
      <c r="B8" s="215" t="s">
        <v>246</v>
      </c>
      <c r="C8" s="216" t="s">
        <v>247</v>
      </c>
      <c r="D8" s="217" t="s">
        <v>201</v>
      </c>
      <c r="E8" s="217" t="s">
        <v>201</v>
      </c>
      <c r="F8" s="217" t="s">
        <v>201</v>
      </c>
      <c r="G8" s="217" t="s">
        <v>201</v>
      </c>
      <c r="H8" s="217" t="s">
        <v>201</v>
      </c>
      <c r="I8" s="217" t="s">
        <v>201</v>
      </c>
      <c r="J8" s="217" t="s">
        <v>201</v>
      </c>
      <c r="K8" s="217" t="s">
        <v>201</v>
      </c>
      <c r="L8" s="217" t="s">
        <v>201</v>
      </c>
      <c r="M8" s="217" t="s">
        <v>201</v>
      </c>
    </row>
    <row r="9" spans="1:19" ht="39.75" customHeight="1" x14ac:dyDescent="0.25">
      <c r="A9" s="218" t="s">
        <v>73</v>
      </c>
      <c r="B9" s="219" t="s">
        <v>248</v>
      </c>
      <c r="C9" s="220" t="s">
        <v>247</v>
      </c>
      <c r="D9" s="217" t="s">
        <v>201</v>
      </c>
      <c r="E9" s="217" t="s">
        <v>201</v>
      </c>
      <c r="F9" s="217" t="s">
        <v>201</v>
      </c>
      <c r="G9" s="217" t="s">
        <v>201</v>
      </c>
      <c r="H9" s="217" t="s">
        <v>201</v>
      </c>
      <c r="I9" s="217" t="s">
        <v>201</v>
      </c>
      <c r="J9" s="217" t="s">
        <v>201</v>
      </c>
      <c r="K9" s="217" t="s">
        <v>201</v>
      </c>
      <c r="L9" s="217" t="s">
        <v>201</v>
      </c>
      <c r="M9" s="217" t="s">
        <v>201</v>
      </c>
    </row>
    <row r="10" spans="1:19" ht="34.5" customHeight="1" x14ac:dyDescent="0.25">
      <c r="A10" s="218" t="s">
        <v>57</v>
      </c>
      <c r="B10" s="215" t="s">
        <v>249</v>
      </c>
      <c r="C10" s="220" t="s">
        <v>247</v>
      </c>
      <c r="D10" s="217">
        <f>[145]Тарифы!G9</f>
        <v>91.82</v>
      </c>
      <c r="E10" s="217">
        <f>[145]Тарифы!H9</f>
        <v>91.82</v>
      </c>
      <c r="F10" s="217">
        <f>[147]Тарифы!J10</f>
        <v>90</v>
      </c>
      <c r="G10" s="217">
        <f>[147]Тарифы!K10</f>
        <v>90</v>
      </c>
      <c r="H10" s="217">
        <f>[143]Тарифы!J10</f>
        <v>89.766000000000005</v>
      </c>
      <c r="I10" s="217">
        <f>[143]Тарифы!K10</f>
        <v>89.766000000000005</v>
      </c>
      <c r="J10" s="217">
        <f>[145]Тарифы!S9</f>
        <v>98.91</v>
      </c>
      <c r="K10" s="217">
        <f>[145]Тарифы!T9</f>
        <v>106.6</v>
      </c>
      <c r="L10" s="217">
        <f>[145]Тарифы!W9</f>
        <v>105.7</v>
      </c>
      <c r="M10" s="217">
        <f>[145]Тарифы!X9</f>
        <v>105.71</v>
      </c>
    </row>
    <row r="11" spans="1:19" s="213" customFormat="1" ht="34.5" customHeight="1" x14ac:dyDescent="0.25">
      <c r="A11" s="210" t="s">
        <v>27</v>
      </c>
      <c r="B11" s="211" t="s">
        <v>250</v>
      </c>
      <c r="C11" s="208"/>
      <c r="D11" s="212"/>
      <c r="E11" s="212"/>
      <c r="F11" s="212"/>
      <c r="G11" s="212"/>
      <c r="H11" s="212"/>
      <c r="I11" s="212"/>
      <c r="J11" s="212"/>
      <c r="K11" s="212"/>
      <c r="L11" s="212"/>
      <c r="M11" s="212"/>
    </row>
    <row r="12" spans="1:19" ht="37.5" customHeight="1" x14ac:dyDescent="0.25">
      <c r="A12" s="214" t="s">
        <v>63</v>
      </c>
      <c r="B12" s="215" t="s">
        <v>246</v>
      </c>
      <c r="C12" s="216" t="s">
        <v>247</v>
      </c>
      <c r="D12" s="217" t="s">
        <v>201</v>
      </c>
      <c r="E12" s="217" t="s">
        <v>201</v>
      </c>
      <c r="F12" s="217" t="s">
        <v>201</v>
      </c>
      <c r="G12" s="217" t="s">
        <v>201</v>
      </c>
      <c r="H12" s="217" t="s">
        <v>201</v>
      </c>
      <c r="I12" s="217" t="s">
        <v>201</v>
      </c>
      <c r="J12" s="217" t="s">
        <v>201</v>
      </c>
      <c r="K12" s="217" t="s">
        <v>201</v>
      </c>
      <c r="L12" s="217" t="s">
        <v>201</v>
      </c>
      <c r="M12" s="217" t="s">
        <v>201</v>
      </c>
    </row>
    <row r="13" spans="1:19" ht="36" customHeight="1" x14ac:dyDescent="0.25">
      <c r="A13" s="218" t="s">
        <v>61</v>
      </c>
      <c r="B13" s="219" t="s">
        <v>248</v>
      </c>
      <c r="C13" s="220" t="s">
        <v>247</v>
      </c>
      <c r="D13" s="217" t="s">
        <v>201</v>
      </c>
      <c r="E13" s="217" t="s">
        <v>201</v>
      </c>
      <c r="F13" s="217" t="s">
        <v>201</v>
      </c>
      <c r="G13" s="217" t="s">
        <v>201</v>
      </c>
      <c r="H13" s="217" t="s">
        <v>201</v>
      </c>
      <c r="I13" s="217" t="s">
        <v>201</v>
      </c>
      <c r="J13" s="217" t="s">
        <v>201</v>
      </c>
      <c r="K13" s="217" t="s">
        <v>201</v>
      </c>
      <c r="L13" s="217" t="s">
        <v>201</v>
      </c>
      <c r="M13" s="217" t="s">
        <v>201</v>
      </c>
    </row>
    <row r="14" spans="1:19" ht="33.75" customHeight="1" x14ac:dyDescent="0.25">
      <c r="A14" s="218" t="s">
        <v>86</v>
      </c>
      <c r="B14" s="215" t="s">
        <v>249</v>
      </c>
      <c r="C14" s="220" t="s">
        <v>247</v>
      </c>
      <c r="D14" s="217">
        <f>[145]Тарифы!G39</f>
        <v>75.52</v>
      </c>
      <c r="E14" s="217">
        <f>[145]Тарифы!H39</f>
        <v>81.239999999999995</v>
      </c>
      <c r="F14" s="217">
        <f>[147]Тарифы!J40</f>
        <v>75.134</v>
      </c>
      <c r="G14" s="217">
        <f>[147]Тарифы!K40</f>
        <v>75.132517382765371</v>
      </c>
      <c r="H14" s="217">
        <f>[143]Тарифы!J40</f>
        <v>72.92</v>
      </c>
      <c r="I14" s="217">
        <f>[143]Тарифы!K40</f>
        <v>72.92</v>
      </c>
      <c r="J14" s="217">
        <f>[145]Тарифы!S39</f>
        <v>85.68</v>
      </c>
      <c r="K14" s="217">
        <f>[145]Тарифы!T39</f>
        <v>89.04</v>
      </c>
      <c r="L14" s="217">
        <f>[145]Тарифы!W39</f>
        <v>89.04</v>
      </c>
      <c r="M14" s="217">
        <f>[145]Тарифы!X39</f>
        <v>91.96</v>
      </c>
    </row>
    <row r="15" spans="1:19" ht="18" hidden="1" customHeight="1" x14ac:dyDescent="0.25">
      <c r="A15" s="221"/>
      <c r="B15" s="221"/>
      <c r="C15" s="221"/>
      <c r="D15" s="222" t="s">
        <v>180</v>
      </c>
      <c r="E15" s="223"/>
    </row>
    <row r="16" spans="1:19" ht="32.25" hidden="1" customHeight="1" x14ac:dyDescent="0.25">
      <c r="A16" s="221"/>
      <c r="B16" s="221"/>
      <c r="C16" s="221"/>
      <c r="D16" s="206" t="s">
        <v>251</v>
      </c>
      <c r="E16" s="206" t="s">
        <v>252</v>
      </c>
    </row>
    <row r="17" spans="1:5" ht="24.95" hidden="1" customHeight="1" x14ac:dyDescent="0.25">
      <c r="A17" s="210" t="s">
        <v>23</v>
      </c>
      <c r="B17" s="211" t="s">
        <v>245</v>
      </c>
      <c r="C17" s="208" t="s">
        <v>247</v>
      </c>
      <c r="D17" s="212" t="s">
        <v>187</v>
      </c>
      <c r="E17" s="212" t="s">
        <v>187</v>
      </c>
    </row>
    <row r="18" spans="1:5" ht="24.95" hidden="1" customHeight="1" x14ac:dyDescent="0.25">
      <c r="A18" s="214" t="s">
        <v>49</v>
      </c>
      <c r="B18" s="215" t="s">
        <v>253</v>
      </c>
      <c r="C18" s="216" t="s">
        <v>247</v>
      </c>
      <c r="D18" s="212" t="s">
        <v>187</v>
      </c>
      <c r="E18" s="212" t="s">
        <v>187</v>
      </c>
    </row>
    <row r="19" spans="1:5" ht="24.95" hidden="1" customHeight="1" x14ac:dyDescent="0.25">
      <c r="A19" s="218" t="s">
        <v>73</v>
      </c>
      <c r="B19" s="219" t="s">
        <v>248</v>
      </c>
      <c r="C19" s="220" t="s">
        <v>247</v>
      </c>
      <c r="D19" s="212" t="s">
        <v>187</v>
      </c>
      <c r="E19" s="212" t="s">
        <v>187</v>
      </c>
    </row>
    <row r="20" spans="1:5" ht="24.95" hidden="1" customHeight="1" x14ac:dyDescent="0.25">
      <c r="A20" s="218" t="s">
        <v>57</v>
      </c>
      <c r="B20" s="215" t="s">
        <v>249</v>
      </c>
      <c r="C20" s="220" t="s">
        <v>247</v>
      </c>
      <c r="D20" s="224">
        <f>E10</f>
        <v>91.82</v>
      </c>
      <c r="E20" s="224">
        <f>'[149]Тарифное меню'!L9</f>
        <v>49.13</v>
      </c>
    </row>
    <row r="21" spans="1:5" ht="24.95" hidden="1" customHeight="1" x14ac:dyDescent="0.25">
      <c r="A21" s="210" t="s">
        <v>27</v>
      </c>
      <c r="B21" s="211" t="s">
        <v>250</v>
      </c>
      <c r="C21" s="208" t="s">
        <v>247</v>
      </c>
      <c r="D21" s="212" t="s">
        <v>187</v>
      </c>
      <c r="E21" s="212" t="s">
        <v>187</v>
      </c>
    </row>
    <row r="22" spans="1:5" ht="24.95" hidden="1" customHeight="1" x14ac:dyDescent="0.25">
      <c r="A22" s="214" t="s">
        <v>63</v>
      </c>
      <c r="B22" s="215" t="s">
        <v>253</v>
      </c>
      <c r="C22" s="216" t="s">
        <v>247</v>
      </c>
      <c r="D22" s="212" t="s">
        <v>187</v>
      </c>
      <c r="E22" s="212" t="s">
        <v>187</v>
      </c>
    </row>
    <row r="23" spans="1:5" ht="24.95" hidden="1" customHeight="1" x14ac:dyDescent="0.25">
      <c r="A23" s="218" t="s">
        <v>61</v>
      </c>
      <c r="B23" s="219" t="s">
        <v>248</v>
      </c>
      <c r="C23" s="220" t="s">
        <v>247</v>
      </c>
      <c r="D23" s="212" t="s">
        <v>187</v>
      </c>
      <c r="E23" s="212" t="s">
        <v>187</v>
      </c>
    </row>
    <row r="24" spans="1:5" ht="24.95" hidden="1" customHeight="1" x14ac:dyDescent="0.25">
      <c r="A24" s="218" t="s">
        <v>86</v>
      </c>
      <c r="B24" s="215" t="s">
        <v>249</v>
      </c>
      <c r="C24" s="220" t="s">
        <v>247</v>
      </c>
      <c r="D24" s="225">
        <f>'[149]Тарифное меню'!K19</f>
        <v>29.96</v>
      </c>
      <c r="E24" s="225">
        <f>'[149]Тарифное меню'!L19</f>
        <v>34.450000000000003</v>
      </c>
    </row>
    <row r="25" spans="1:5" ht="17.25" hidden="1" x14ac:dyDescent="0.25">
      <c r="A25" s="221"/>
      <c r="B25" s="221"/>
      <c r="C25" s="221"/>
      <c r="D25" s="222" t="s">
        <v>181</v>
      </c>
      <c r="E25" s="223"/>
    </row>
    <row r="26" spans="1:5" ht="31.5" hidden="1" x14ac:dyDescent="0.25">
      <c r="A26" s="221"/>
      <c r="B26" s="221"/>
      <c r="C26" s="221"/>
      <c r="D26" s="206" t="s">
        <v>254</v>
      </c>
      <c r="E26" s="206" t="s">
        <v>255</v>
      </c>
    </row>
    <row r="27" spans="1:5" ht="24.95" hidden="1" customHeight="1" x14ac:dyDescent="0.25">
      <c r="A27" s="210" t="s">
        <v>23</v>
      </c>
      <c r="B27" s="211" t="s">
        <v>245</v>
      </c>
      <c r="C27" s="208" t="s">
        <v>247</v>
      </c>
      <c r="D27" s="212" t="s">
        <v>187</v>
      </c>
      <c r="E27" s="212" t="s">
        <v>187</v>
      </c>
    </row>
    <row r="28" spans="1:5" ht="24.95" hidden="1" customHeight="1" x14ac:dyDescent="0.25">
      <c r="A28" s="214" t="s">
        <v>49</v>
      </c>
      <c r="B28" s="215" t="s">
        <v>253</v>
      </c>
      <c r="C28" s="216" t="s">
        <v>247</v>
      </c>
      <c r="D28" s="212" t="s">
        <v>187</v>
      </c>
      <c r="E28" s="212" t="s">
        <v>187</v>
      </c>
    </row>
    <row r="29" spans="1:5" ht="24.95" hidden="1" customHeight="1" x14ac:dyDescent="0.25">
      <c r="A29" s="218" t="s">
        <v>73</v>
      </c>
      <c r="B29" s="219" t="s">
        <v>248</v>
      </c>
      <c r="C29" s="220" t="s">
        <v>247</v>
      </c>
      <c r="D29" s="212" t="s">
        <v>187</v>
      </c>
      <c r="E29" s="212" t="s">
        <v>187</v>
      </c>
    </row>
    <row r="30" spans="1:5" ht="24.95" hidden="1" customHeight="1" x14ac:dyDescent="0.25">
      <c r="A30" s="218" t="s">
        <v>57</v>
      </c>
      <c r="B30" s="215" t="s">
        <v>249</v>
      </c>
      <c r="C30" s="220" t="s">
        <v>247</v>
      </c>
      <c r="D30" s="224">
        <f>E20</f>
        <v>49.13</v>
      </c>
      <c r="E30" s="224">
        <f>'[149]Тарифное меню'!P9</f>
        <v>60.42</v>
      </c>
    </row>
    <row r="31" spans="1:5" ht="24.95" hidden="1" customHeight="1" x14ac:dyDescent="0.25">
      <c r="A31" s="210" t="s">
        <v>27</v>
      </c>
      <c r="B31" s="211" t="s">
        <v>250</v>
      </c>
      <c r="C31" s="208" t="s">
        <v>247</v>
      </c>
      <c r="D31" s="212" t="s">
        <v>187</v>
      </c>
      <c r="E31" s="212" t="s">
        <v>187</v>
      </c>
    </row>
    <row r="32" spans="1:5" ht="24.95" hidden="1" customHeight="1" x14ac:dyDescent="0.25">
      <c r="A32" s="214" t="s">
        <v>63</v>
      </c>
      <c r="B32" s="215" t="s">
        <v>253</v>
      </c>
      <c r="C32" s="216" t="s">
        <v>247</v>
      </c>
      <c r="D32" s="212" t="s">
        <v>187</v>
      </c>
      <c r="E32" s="212" t="s">
        <v>187</v>
      </c>
    </row>
    <row r="33" spans="1:9" ht="24.95" hidden="1" customHeight="1" x14ac:dyDescent="0.25">
      <c r="A33" s="218" t="s">
        <v>61</v>
      </c>
      <c r="B33" s="219" t="s">
        <v>248</v>
      </c>
      <c r="C33" s="220" t="s">
        <v>247</v>
      </c>
      <c r="D33" s="212" t="s">
        <v>187</v>
      </c>
      <c r="E33" s="212" t="s">
        <v>187</v>
      </c>
    </row>
    <row r="34" spans="1:9" ht="24.95" hidden="1" customHeight="1" x14ac:dyDescent="0.25">
      <c r="A34" s="218" t="s">
        <v>86</v>
      </c>
      <c r="B34" s="215" t="s">
        <v>249</v>
      </c>
      <c r="C34" s="220" t="s">
        <v>247</v>
      </c>
      <c r="D34" s="225">
        <f>'[149]Тарифное меню'!O19</f>
        <v>34.450000000000003</v>
      </c>
      <c r="E34" s="225">
        <f>'[149]Тарифное меню'!P19</f>
        <v>39.619999999999997</v>
      </c>
    </row>
    <row r="35" spans="1:9" ht="45.75" customHeight="1" x14ac:dyDescent="0.25">
      <c r="A35" s="226" t="s">
        <v>256</v>
      </c>
      <c r="B35" s="226"/>
      <c r="C35" s="226"/>
      <c r="D35" s="226"/>
      <c r="E35" s="226"/>
      <c r="F35" s="226"/>
      <c r="G35" s="226"/>
      <c r="H35" s="226"/>
      <c r="I35" s="226"/>
    </row>
  </sheetData>
  <mergeCells count="21">
    <mergeCell ref="A25:A26"/>
    <mergeCell ref="B25:B26"/>
    <mergeCell ref="C25:C26"/>
    <mergeCell ref="D25:E25"/>
    <mergeCell ref="A35:I35"/>
    <mergeCell ref="J4:K4"/>
    <mergeCell ref="L4:M4"/>
    <mergeCell ref="A15:A16"/>
    <mergeCell ref="B15:B16"/>
    <mergeCell ref="C15:C16"/>
    <mergeCell ref="D15:E15"/>
    <mergeCell ref="D1:E1"/>
    <mergeCell ref="L1:M1"/>
    <mergeCell ref="A3:M3"/>
    <mergeCell ref="R3:S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2020-12-04T12:55:49Z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