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4915" windowHeight="113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46" i="1"/>
  <c r="D46"/>
  <c r="E45"/>
  <c r="E44"/>
  <c r="D44"/>
  <c r="D45" s="1"/>
  <c r="E43"/>
  <c r="E42"/>
  <c r="E41"/>
  <c r="E40"/>
  <c r="E39"/>
  <c r="E37"/>
  <c r="E36"/>
  <c r="E34"/>
  <c r="E33"/>
  <c r="E32"/>
  <c r="E31"/>
  <c r="E29"/>
  <c r="E28"/>
  <c r="E26"/>
  <c r="D26"/>
  <c r="E25"/>
  <c r="D25"/>
  <c r="E24"/>
  <c r="D24"/>
  <c r="E23"/>
  <c r="E22"/>
  <c r="E21"/>
  <c r="E20"/>
  <c r="E19"/>
  <c r="E18"/>
  <c r="E17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<sst xmlns="http://schemas.openxmlformats.org/spreadsheetml/2006/main" count="110" uniqueCount="85">
  <si>
    <t xml:space="preserve">Приложение </t>
  </si>
  <si>
    <t>к распоряжению</t>
  </si>
  <si>
    <t>Комитета по тарифам Санкт-Петербурга</t>
  </si>
  <si>
    <t>от 27.08.2014 № 216-р</t>
  </si>
  <si>
    <t>Балансы тепловой энергии и мощности 
общества с ограниченной ответственностью  
"Энергокомпания "Теплопоставка" на 2014-2016 годы</t>
  </si>
  <si>
    <t>№                     п/п</t>
  </si>
  <si>
    <t>Наименование показателя</t>
  </si>
  <si>
    <t>Единицы измерения</t>
  </si>
  <si>
    <t>2014 год</t>
  </si>
  <si>
    <t>2015 год</t>
  </si>
  <si>
    <t>2016 год</t>
  </si>
  <si>
    <t>1</t>
  </si>
  <si>
    <t>Установленная мощность</t>
  </si>
  <si>
    <t>Гкал/ч</t>
  </si>
  <si>
    <t>2</t>
  </si>
  <si>
    <t xml:space="preserve">Тепловая нагрузка потребителей </t>
  </si>
  <si>
    <t>2.1</t>
  </si>
  <si>
    <t>тепловая нагрузка потребителей, получающих тепловую энергию 
по тепловым сетям ООО "Энергокомпания "Теплопоставка"</t>
  </si>
  <si>
    <t>2.2</t>
  </si>
  <si>
    <t>тепловая нагрузка потребителей, получающих тепловую энергию 
по тепловым сетям ГУП "ТЭК СПб"</t>
  </si>
  <si>
    <t>2.3</t>
  </si>
  <si>
    <t>тепловая нагрузка для компенсации потерь в сетях ГУП "ТЭК СПб"</t>
  </si>
  <si>
    <t>3</t>
  </si>
  <si>
    <t>Выработка тепловой энергии</t>
  </si>
  <si>
    <t>Гкал</t>
  </si>
  <si>
    <t>4</t>
  </si>
  <si>
    <t>Расход на собственные нужды</t>
  </si>
  <si>
    <t xml:space="preserve">     то же в % к выработке</t>
  </si>
  <si>
    <t>%</t>
  </si>
  <si>
    <t>5</t>
  </si>
  <si>
    <t>Отпуск тепловой энергии с коллекторов</t>
  </si>
  <si>
    <t>6</t>
  </si>
  <si>
    <t>Отпуск тепловой энергии в сеть</t>
  </si>
  <si>
    <t>7</t>
  </si>
  <si>
    <t>Потери тепловой энергии в сети</t>
  </si>
  <si>
    <t xml:space="preserve">     то же в % к отпуску в сеть</t>
  </si>
  <si>
    <t>7.1</t>
  </si>
  <si>
    <t>потери тепловой энергии через изоляцию трубопроводов</t>
  </si>
  <si>
    <t>7.2</t>
  </si>
  <si>
    <t>потери тепловой энергии с утечкой теплоносителя</t>
  </si>
  <si>
    <t>8</t>
  </si>
  <si>
    <t>Полезный отпуск тепловой энергии</t>
  </si>
  <si>
    <t>8.1</t>
  </si>
  <si>
    <t>полезный отпуск тепловой энергии потребителям, 
получающим тепловую энергию по тепловым сетям 
ООО "Энергокомпания "Теплопоставка"</t>
  </si>
  <si>
    <t>8.2</t>
  </si>
  <si>
    <t>полезный отпуск тепловой энергии потребителям, 
получающим тепловую энергию по тепловым сетям 
ГУП "ТЭК СПб"</t>
  </si>
  <si>
    <t>8.3</t>
  </si>
  <si>
    <t>полезный отпуск тепловой энергии для компенсации потерь 
в сетях ГУП "ТЭК СПб"</t>
  </si>
  <si>
    <t>Потребление топлива</t>
  </si>
  <si>
    <t>9</t>
  </si>
  <si>
    <t>Расход условного топлива на производство тепловой энергии</t>
  </si>
  <si>
    <t>т.у.т.</t>
  </si>
  <si>
    <t>9.1</t>
  </si>
  <si>
    <t xml:space="preserve">   газ</t>
  </si>
  <si>
    <t>10</t>
  </si>
  <si>
    <t>Расход топлива в натуральном выражении на производство тепловой энергии</t>
  </si>
  <si>
    <t>10.1</t>
  </si>
  <si>
    <r>
      <t>тыс. м</t>
    </r>
    <r>
      <rPr>
        <vertAlign val="superscript"/>
        <sz val="14"/>
        <rFont val="Times New Roman"/>
        <family val="1"/>
        <charset val="204"/>
      </rPr>
      <t>3</t>
    </r>
  </si>
  <si>
    <t xml:space="preserve">   справочно: лимит газа</t>
  </si>
  <si>
    <t>11</t>
  </si>
  <si>
    <t>Удельный расход условного топлива на выработку 
тепловой энергии</t>
  </si>
  <si>
    <t>кг у.т./Гкал</t>
  </si>
  <si>
    <t>12</t>
  </si>
  <si>
    <t>Удельный расход условного топлива на отпуск 
тепловой энергии с коллекторов</t>
  </si>
  <si>
    <t>Потребление электрической энергии</t>
  </si>
  <si>
    <t>13</t>
  </si>
  <si>
    <t xml:space="preserve">Расход электрической энергии </t>
  </si>
  <si>
    <r>
      <t>тыс. кВт</t>
    </r>
    <r>
      <rPr>
        <sz val="14"/>
        <rFont val="Calibri"/>
        <family val="2"/>
        <charset val="204"/>
      </rPr>
      <t>∙</t>
    </r>
    <r>
      <rPr>
        <sz val="14"/>
        <rFont val="Times New Roman"/>
        <family val="1"/>
        <charset val="204"/>
      </rPr>
      <t>ч</t>
    </r>
  </si>
  <si>
    <t>14</t>
  </si>
  <si>
    <t>Удельный расход электрической энергии на отпуск 
тепловой энергии с коллекторов</t>
  </si>
  <si>
    <r>
      <t>кВт</t>
    </r>
    <r>
      <rPr>
        <sz val="14"/>
        <rFont val="Calibri"/>
        <family val="2"/>
        <charset val="204"/>
      </rPr>
      <t>∙</t>
    </r>
    <r>
      <rPr>
        <sz val="14"/>
        <rFont val="Times New Roman"/>
        <family val="1"/>
        <charset val="204"/>
      </rPr>
      <t>ч/Гкал</t>
    </r>
  </si>
  <si>
    <t>Водопотребление</t>
  </si>
  <si>
    <t>15</t>
  </si>
  <si>
    <t>Покупка холодной питьевой воды от ООО "ЭКОЛ"</t>
  </si>
  <si>
    <r>
      <t>м</t>
    </r>
    <r>
      <rPr>
        <vertAlign val="superscript"/>
        <sz val="14"/>
        <rFont val="Times New Roman"/>
        <family val="1"/>
        <charset val="204"/>
      </rPr>
      <t>3</t>
    </r>
  </si>
  <si>
    <t xml:space="preserve">   на собственные нужды </t>
  </si>
  <si>
    <t xml:space="preserve">   на потери в сетях</t>
  </si>
  <si>
    <t xml:space="preserve">   на горячее водоснабжение, в том числе:</t>
  </si>
  <si>
    <t xml:space="preserve">     в открытой системе теплоснабжения</t>
  </si>
  <si>
    <t>16</t>
  </si>
  <si>
    <t>Водоотведение ООО "ЭКОЛ"</t>
  </si>
  <si>
    <t>в т.ч. водоотведение поверхностных вод</t>
  </si>
  <si>
    <t>17</t>
  </si>
  <si>
    <t>Удельный расход воды на отпуск тепловой энергии 
с коллекторов</t>
  </si>
  <si>
    <r>
      <t>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/Гкал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</si>
</sst>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Border="1" applyAlignment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2014/&#1056;&#1045;&#1043;&#1059;&#1051;&#1048;&#1056;&#1054;&#1042;&#1040;&#1053;&#1048;&#1045;%202014-2015/&#1058;&#1077;&#1087;&#1083;&#1086;&#1074;&#1072;&#1103;%20&#1101;&#1085;&#1077;&#1088;&#1075;&#1080;&#1103;/&#1069;&#1050;%20&#1058;&#1077;&#1087;&#1083;&#1086;&#1087;&#1086;&#1089;&#1090;&#1072;&#1074;&#1082;&#1072;%202013,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течки (ВОДА)"/>
      <sheetName val="Динамика"/>
      <sheetName val="Лист11"/>
      <sheetName val="Лист2"/>
      <sheetName val="Лист4"/>
      <sheetName val="Лист3"/>
      <sheetName val="Лист5"/>
      <sheetName val="Лист6"/>
      <sheetName val="Лист7"/>
      <sheetName val="Лист8"/>
      <sheetName val="Лист12"/>
      <sheetName val="Лист9"/>
      <sheetName val="Лист10"/>
      <sheetName val="Структура"/>
      <sheetName val="стр 2015"/>
      <sheetName val="рс ан 2013"/>
      <sheetName val="ЗП 2012 факт"/>
      <sheetName val="ЗП 2014-2016 план "/>
      <sheetName val="расп 2014-2016 план"/>
      <sheetName val="рс 2012 факт"/>
      <sheetName val="рс 2014-2016 план"/>
      <sheetName val="стр2014-2016 "/>
      <sheetName val="расш"/>
      <sheetName val="рС 2014-2016 теплоносите"/>
      <sheetName val="расп 2013"/>
      <sheetName val="зп 2013"/>
      <sheetName val="рс 2013"/>
      <sheetName val="рс2011"/>
      <sheetName val="зп 2011"/>
      <sheetName val="2012 расп"/>
      <sheetName val="2012 зп"/>
      <sheetName val="2012 рс"/>
      <sheetName val="2010 рс"/>
      <sheetName val="2010 зп"/>
      <sheetName val="2011 рс (2)"/>
      <sheetName val="2011 зп (2)"/>
      <sheetName val="2011 расп (2)"/>
      <sheetName val="Лист1"/>
    </sheetNames>
    <sheetDataSet>
      <sheetData sheetId="0"/>
      <sheetData sheetId="1">
        <row r="4">
          <cell r="AQ4">
            <v>22.46</v>
          </cell>
        </row>
        <row r="5">
          <cell r="AQ5">
            <v>8.6150000000000002</v>
          </cell>
        </row>
        <row r="6">
          <cell r="AQ6">
            <v>5.8650000000000002</v>
          </cell>
        </row>
        <row r="7">
          <cell r="AQ7">
            <v>2.21</v>
          </cell>
        </row>
        <row r="8">
          <cell r="AQ8">
            <v>0.54</v>
          </cell>
        </row>
        <row r="9">
          <cell r="AQ9">
            <v>18119.834177779001</v>
          </cell>
        </row>
        <row r="10">
          <cell r="AQ10">
            <v>610.63841179115229</v>
          </cell>
        </row>
        <row r="11">
          <cell r="AQ11">
            <v>3.37</v>
          </cell>
        </row>
        <row r="12">
          <cell r="AQ12">
            <v>17509.19576598785</v>
          </cell>
        </row>
        <row r="13">
          <cell r="AQ13">
            <v>17509.19576598785</v>
          </cell>
        </row>
        <row r="14">
          <cell r="AQ14">
            <v>473.25576598784704</v>
          </cell>
        </row>
        <row r="15">
          <cell r="AQ15">
            <v>2.7028983644535001</v>
          </cell>
        </row>
        <row r="16">
          <cell r="AQ16">
            <v>467.36</v>
          </cell>
        </row>
        <row r="17">
          <cell r="AQ17">
            <v>47.87</v>
          </cell>
        </row>
        <row r="18">
          <cell r="AQ18">
            <v>17035.940000000002</v>
          </cell>
        </row>
        <row r="23">
          <cell r="AQ23">
            <v>10060.040000000003</v>
          </cell>
        </row>
        <row r="29">
          <cell r="AQ29">
            <v>4638</v>
          </cell>
        </row>
        <row r="35">
          <cell r="AQ35">
            <v>2337.9</v>
          </cell>
        </row>
        <row r="38">
          <cell r="AQ38">
            <v>2597.9203069500759</v>
          </cell>
        </row>
        <row r="39">
          <cell r="AQ39">
            <v>2597.9203069500759</v>
          </cell>
        </row>
        <row r="42">
          <cell r="AQ42">
            <v>2255.8802785028815</v>
          </cell>
        </row>
        <row r="43">
          <cell r="AQ43">
            <v>3800</v>
          </cell>
        </row>
        <row r="44">
          <cell r="AQ44">
            <v>143.37439743990583</v>
          </cell>
        </row>
        <row r="45">
          <cell r="AQ45">
            <v>148.37462220832643</v>
          </cell>
        </row>
        <row r="47">
          <cell r="AQ47">
            <v>378.02353658767765</v>
          </cell>
        </row>
        <row r="48">
          <cell r="AQ48">
            <v>21.59</v>
          </cell>
        </row>
        <row r="50">
          <cell r="AQ50">
            <v>5252.4085692250728</v>
          </cell>
        </row>
        <row r="51">
          <cell r="AQ51">
            <v>4354.9685692250732</v>
          </cell>
        </row>
        <row r="52">
          <cell r="AQ52">
            <v>897.44</v>
          </cell>
        </row>
        <row r="53">
          <cell r="AQ53">
            <v>0</v>
          </cell>
        </row>
        <row r="54">
          <cell r="AQ54">
            <v>0</v>
          </cell>
        </row>
        <row r="56">
          <cell r="AQ56">
            <v>5696.4085692250728</v>
          </cell>
        </row>
        <row r="57">
          <cell r="AQ57">
            <v>444</v>
          </cell>
        </row>
        <row r="58">
          <cell r="AQ58">
            <v>0.29998000133324443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8">
          <cell r="D28">
            <v>11209.3</v>
          </cell>
        </row>
        <row r="29">
          <cell r="D29">
            <v>4999.7</v>
          </cell>
        </row>
        <row r="30">
          <cell r="D30">
            <v>2337.9</v>
          </cell>
        </row>
        <row r="50">
          <cell r="D50">
            <v>4123.4750000000004</v>
          </cell>
        </row>
        <row r="52">
          <cell r="D52">
            <v>0.19302538593535981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16" workbookViewId="0">
      <selection activeCell="B13" sqref="B13"/>
    </sheetView>
  </sheetViews>
  <sheetFormatPr defaultRowHeight="12.75"/>
  <cols>
    <col min="1" max="1" width="7.28515625" style="1" customWidth="1"/>
    <col min="2" max="2" width="81.28515625" style="1" customWidth="1"/>
    <col min="3" max="3" width="21.85546875" style="1" customWidth="1"/>
    <col min="4" max="6" width="26" style="1" customWidth="1"/>
    <col min="7" max="16384" width="9.140625" style="1"/>
  </cols>
  <sheetData>
    <row r="1" spans="1:6" ht="20.25">
      <c r="E1" s="2" t="s">
        <v>0</v>
      </c>
    </row>
    <row r="2" spans="1:6" ht="20.25">
      <c r="E2" s="2" t="s">
        <v>1</v>
      </c>
    </row>
    <row r="3" spans="1:6" ht="20.25">
      <c r="E3" s="2" t="s">
        <v>2</v>
      </c>
    </row>
    <row r="4" spans="1:6" ht="20.25">
      <c r="E4" s="3" t="s">
        <v>3</v>
      </c>
    </row>
    <row r="5" spans="1:6">
      <c r="C5" s="4"/>
      <c r="D5" s="4"/>
      <c r="E5" s="4"/>
    </row>
    <row r="6" spans="1:6" ht="90.75" customHeight="1" thickBot="1">
      <c r="A6" s="5" t="s">
        <v>4</v>
      </c>
      <c r="B6" s="5"/>
      <c r="C6" s="5"/>
      <c r="D6" s="5"/>
      <c r="E6" s="5"/>
      <c r="F6" s="5"/>
    </row>
    <row r="7" spans="1:6" ht="38.25" thickBot="1">
      <c r="A7" s="6" t="s">
        <v>5</v>
      </c>
      <c r="B7" s="7" t="s">
        <v>6</v>
      </c>
      <c r="C7" s="8" t="s">
        <v>7</v>
      </c>
      <c r="D7" s="7" t="s">
        <v>8</v>
      </c>
      <c r="E7" s="6" t="s">
        <v>9</v>
      </c>
      <c r="F7" s="6" t="s">
        <v>10</v>
      </c>
    </row>
    <row r="8" spans="1:6" s="12" customFormat="1" ht="16.5" thickBot="1">
      <c r="A8" s="9">
        <v>1</v>
      </c>
      <c r="B8" s="10">
        <v>2</v>
      </c>
      <c r="C8" s="9">
        <v>3</v>
      </c>
      <c r="D8" s="10">
        <v>4</v>
      </c>
      <c r="E8" s="11">
        <v>5</v>
      </c>
      <c r="F8" s="11">
        <v>6</v>
      </c>
    </row>
    <row r="9" spans="1:6" s="19" customFormat="1" ht="18.75">
      <c r="A9" s="13" t="s">
        <v>11</v>
      </c>
      <c r="B9" s="14" t="s">
        <v>12</v>
      </c>
      <c r="C9" s="15" t="s">
        <v>13</v>
      </c>
      <c r="D9" s="16">
        <v>22.46</v>
      </c>
      <c r="E9" s="17">
        <f>[1]Динамика!AQ4</f>
        <v>22.46</v>
      </c>
      <c r="F9" s="18">
        <v>22.46</v>
      </c>
    </row>
    <row r="10" spans="1:6" ht="18.75">
      <c r="A10" s="20" t="s">
        <v>14</v>
      </c>
      <c r="B10" s="21" t="s">
        <v>15</v>
      </c>
      <c r="C10" s="15" t="s">
        <v>13</v>
      </c>
      <c r="D10" s="22">
        <v>9.0210000000000008</v>
      </c>
      <c r="E10" s="23">
        <f>[1]Динамика!AQ5</f>
        <v>8.6150000000000002</v>
      </c>
      <c r="F10" s="24">
        <v>8.6720000000000006</v>
      </c>
    </row>
    <row r="11" spans="1:6" ht="37.5">
      <c r="A11" s="20" t="s">
        <v>16</v>
      </c>
      <c r="B11" s="21" t="s">
        <v>17</v>
      </c>
      <c r="C11" s="15" t="s">
        <v>13</v>
      </c>
      <c r="D11" s="25">
        <v>5.9909999999999997</v>
      </c>
      <c r="E11" s="23">
        <f>[1]Динамика!AQ6</f>
        <v>5.8650000000000002</v>
      </c>
      <c r="F11" s="24">
        <v>5.9220000000000006</v>
      </c>
    </row>
    <row r="12" spans="1:6" ht="37.5">
      <c r="A12" s="20" t="s">
        <v>18</v>
      </c>
      <c r="B12" s="21" t="s">
        <v>19</v>
      </c>
      <c r="C12" s="15" t="s">
        <v>13</v>
      </c>
      <c r="D12" s="25">
        <v>2.4900000000000002</v>
      </c>
      <c r="E12" s="23">
        <f>[1]Динамика!AQ7</f>
        <v>2.21</v>
      </c>
      <c r="F12" s="24">
        <v>2.21</v>
      </c>
    </row>
    <row r="13" spans="1:6" ht="24.75" customHeight="1">
      <c r="A13" s="20" t="s">
        <v>20</v>
      </c>
      <c r="B13" s="21" t="s">
        <v>21</v>
      </c>
      <c r="C13" s="15" t="s">
        <v>13</v>
      </c>
      <c r="D13" s="25">
        <v>0.54</v>
      </c>
      <c r="E13" s="23">
        <f>[1]Динамика!AQ8</f>
        <v>0.54</v>
      </c>
      <c r="F13" s="24">
        <v>0.54</v>
      </c>
    </row>
    <row r="14" spans="1:6" ht="18.75">
      <c r="A14" s="20" t="s">
        <v>22</v>
      </c>
      <c r="B14" s="21" t="s">
        <v>23</v>
      </c>
      <c r="C14" s="15" t="s">
        <v>24</v>
      </c>
      <c r="D14" s="26">
        <v>19726.927455241643</v>
      </c>
      <c r="E14" s="27">
        <f>[1]Динамика!AQ9</f>
        <v>18119.834177779001</v>
      </c>
      <c r="F14" s="28">
        <v>18119.834177779001</v>
      </c>
    </row>
    <row r="15" spans="1:6" ht="18.75">
      <c r="A15" s="20" t="s">
        <v>25</v>
      </c>
      <c r="B15" s="21" t="s">
        <v>26</v>
      </c>
      <c r="C15" s="15" t="s">
        <v>24</v>
      </c>
      <c r="D15" s="26">
        <v>664.79745524164173</v>
      </c>
      <c r="E15" s="27">
        <f>[1]Динамика!AQ10</f>
        <v>610.63841179115229</v>
      </c>
      <c r="F15" s="28">
        <v>610.63841179115229</v>
      </c>
    </row>
    <row r="16" spans="1:6" ht="18.75">
      <c r="A16" s="20"/>
      <c r="B16" s="21" t="s">
        <v>27</v>
      </c>
      <c r="C16" s="15" t="s">
        <v>28</v>
      </c>
      <c r="D16" s="26">
        <v>3.37</v>
      </c>
      <c r="E16" s="27">
        <f>[1]Динамика!AQ11</f>
        <v>3.37</v>
      </c>
      <c r="F16" s="28">
        <v>3.37</v>
      </c>
    </row>
    <row r="17" spans="1:6" ht="18.75">
      <c r="A17" s="20" t="s">
        <v>29</v>
      </c>
      <c r="B17" s="21" t="s">
        <v>30</v>
      </c>
      <c r="C17" s="15" t="s">
        <v>24</v>
      </c>
      <c r="D17" s="26">
        <v>19062.13</v>
      </c>
      <c r="E17" s="27">
        <f>[1]Динамика!AQ12</f>
        <v>17509.19576598785</v>
      </c>
      <c r="F17" s="28">
        <v>17509.19576598785</v>
      </c>
    </row>
    <row r="18" spans="1:6" ht="18.75">
      <c r="A18" s="20" t="s">
        <v>31</v>
      </c>
      <c r="B18" s="21" t="s">
        <v>32</v>
      </c>
      <c r="C18" s="15" t="s">
        <v>24</v>
      </c>
      <c r="D18" s="26">
        <v>19062.13</v>
      </c>
      <c r="E18" s="27">
        <f>[1]Динамика!AQ13</f>
        <v>17509.19576598785</v>
      </c>
      <c r="F18" s="28">
        <v>17509.19576598785</v>
      </c>
    </row>
    <row r="19" spans="1:6" ht="18.75">
      <c r="A19" s="20" t="s">
        <v>33</v>
      </c>
      <c r="B19" s="21" t="s">
        <v>34</v>
      </c>
      <c r="C19" s="15" t="s">
        <v>24</v>
      </c>
      <c r="D19" s="26">
        <v>515.23</v>
      </c>
      <c r="E19" s="27">
        <f>[1]Динамика!AQ14</f>
        <v>473.25576598784704</v>
      </c>
      <c r="F19" s="28">
        <v>473.25576598784704</v>
      </c>
    </row>
    <row r="20" spans="1:6" ht="18.75">
      <c r="A20" s="20"/>
      <c r="B20" s="21" t="s">
        <v>35</v>
      </c>
      <c r="C20" s="15" t="s">
        <v>28</v>
      </c>
      <c r="D20" s="26">
        <v>2.7028983644535001</v>
      </c>
      <c r="E20" s="27">
        <f>[1]Динамика!AQ15</f>
        <v>2.7028983644535001</v>
      </c>
      <c r="F20" s="28">
        <v>2.7028983644535001</v>
      </c>
    </row>
    <row r="21" spans="1:6" ht="18.75">
      <c r="A21" s="20" t="s">
        <v>36</v>
      </c>
      <c r="B21" s="21" t="s">
        <v>37</v>
      </c>
      <c r="C21" s="15" t="s">
        <v>24</v>
      </c>
      <c r="D21" s="26">
        <v>467.36</v>
      </c>
      <c r="E21" s="27">
        <f>[1]Динамика!AQ16</f>
        <v>467.36</v>
      </c>
      <c r="F21" s="28">
        <v>467.36</v>
      </c>
    </row>
    <row r="22" spans="1:6" ht="18.75">
      <c r="A22" s="20" t="s">
        <v>38</v>
      </c>
      <c r="B22" s="21" t="s">
        <v>39</v>
      </c>
      <c r="C22" s="15" t="s">
        <v>24</v>
      </c>
      <c r="D22" s="26">
        <v>47.87</v>
      </c>
      <c r="E22" s="27">
        <f>[1]Динамика!AQ17</f>
        <v>47.87</v>
      </c>
      <c r="F22" s="28">
        <v>47.87</v>
      </c>
    </row>
    <row r="23" spans="1:6" ht="18.75">
      <c r="A23" s="20" t="s">
        <v>40</v>
      </c>
      <c r="B23" s="21" t="s">
        <v>41</v>
      </c>
      <c r="C23" s="15" t="s">
        <v>24</v>
      </c>
      <c r="D23" s="26">
        <v>18546.900000000001</v>
      </c>
      <c r="E23" s="27">
        <f>[1]Динамика!AQ18</f>
        <v>17035.940000000002</v>
      </c>
      <c r="F23" s="28">
        <v>17035.940000000002</v>
      </c>
    </row>
    <row r="24" spans="1:6" ht="56.25">
      <c r="A24" s="20" t="s">
        <v>42</v>
      </c>
      <c r="B24" s="21" t="s">
        <v>43</v>
      </c>
      <c r="C24" s="15" t="s">
        <v>24</v>
      </c>
      <c r="D24" s="26">
        <f>'[1]расп 2014-2016 план'!D28</f>
        <v>11209.3</v>
      </c>
      <c r="E24" s="27">
        <f>[1]Динамика!AQ23</f>
        <v>10060.040000000003</v>
      </c>
      <c r="F24" s="28">
        <v>10060.040000000003</v>
      </c>
    </row>
    <row r="25" spans="1:6" ht="56.25">
      <c r="A25" s="29" t="s">
        <v>44</v>
      </c>
      <c r="B25" s="21" t="s">
        <v>45</v>
      </c>
      <c r="C25" s="15" t="s">
        <v>24</v>
      </c>
      <c r="D25" s="26">
        <f>'[1]расп 2014-2016 план'!D29</f>
        <v>4999.7</v>
      </c>
      <c r="E25" s="27">
        <f>[1]Динамика!AQ29</f>
        <v>4638</v>
      </c>
      <c r="F25" s="28">
        <v>4638</v>
      </c>
    </row>
    <row r="26" spans="1:6" ht="38.25" thickBot="1">
      <c r="A26" s="29" t="s">
        <v>46</v>
      </c>
      <c r="B26" s="21" t="s">
        <v>47</v>
      </c>
      <c r="C26" s="30" t="s">
        <v>24</v>
      </c>
      <c r="D26" s="31">
        <f>'[1]расп 2014-2016 план'!D30</f>
        <v>2337.9</v>
      </c>
      <c r="E26" s="32">
        <f>[1]Динамика!AQ35</f>
        <v>2337.9</v>
      </c>
      <c r="F26" s="33">
        <v>2337.9</v>
      </c>
    </row>
    <row r="27" spans="1:6" ht="20.25" thickBot="1">
      <c r="A27" s="34"/>
      <c r="B27" s="35" t="s">
        <v>48</v>
      </c>
      <c r="C27" s="36"/>
      <c r="D27" s="37"/>
      <c r="E27" s="38"/>
      <c r="F27" s="39"/>
    </row>
    <row r="28" spans="1:6" ht="18.75">
      <c r="A28" s="40" t="s">
        <v>49</v>
      </c>
      <c r="B28" s="41" t="s">
        <v>50</v>
      </c>
      <c r="C28" s="42" t="s">
        <v>51</v>
      </c>
      <c r="D28" s="43">
        <v>2912.6808387664287</v>
      </c>
      <c r="E28" s="44">
        <f>[1]Динамика!AQ38</f>
        <v>2597.9203069500759</v>
      </c>
      <c r="F28" s="45">
        <v>2597.9203069500759</v>
      </c>
    </row>
    <row r="29" spans="1:6" ht="18.75">
      <c r="A29" s="20" t="s">
        <v>52</v>
      </c>
      <c r="B29" s="21" t="s">
        <v>53</v>
      </c>
      <c r="C29" s="15" t="s">
        <v>51</v>
      </c>
      <c r="D29" s="26">
        <v>2912.6808387664287</v>
      </c>
      <c r="E29" s="27">
        <f>[1]Динамика!AQ39</f>
        <v>2597.9203069500759</v>
      </c>
      <c r="F29" s="28">
        <v>2597.9203069500759</v>
      </c>
    </row>
    <row r="30" spans="1:6" ht="37.5">
      <c r="A30" s="20" t="s">
        <v>54</v>
      </c>
      <c r="B30" s="21" t="s">
        <v>55</v>
      </c>
      <c r="C30" s="15"/>
      <c r="D30" s="26"/>
      <c r="E30" s="27"/>
      <c r="F30" s="28"/>
    </row>
    <row r="31" spans="1:6" s="12" customFormat="1" ht="22.5">
      <c r="A31" s="20" t="s">
        <v>56</v>
      </c>
      <c r="B31" s="21" t="s">
        <v>53</v>
      </c>
      <c r="C31" s="46" t="s">
        <v>57</v>
      </c>
      <c r="D31" s="26">
        <v>2539.3904435627101</v>
      </c>
      <c r="E31" s="27">
        <f>[1]Динамика!AQ42</f>
        <v>2255.8802785028815</v>
      </c>
      <c r="F31" s="28">
        <v>2255.8802785028815</v>
      </c>
    </row>
    <row r="32" spans="1:6" ht="22.5">
      <c r="A32" s="20"/>
      <c r="B32" s="21" t="s">
        <v>58</v>
      </c>
      <c r="C32" s="46" t="s">
        <v>57</v>
      </c>
      <c r="D32" s="26">
        <v>3800</v>
      </c>
      <c r="E32" s="27">
        <f>[1]Динамика!AQ43</f>
        <v>3800</v>
      </c>
      <c r="F32" s="28">
        <v>3800</v>
      </c>
    </row>
    <row r="33" spans="1:8" ht="37.5">
      <c r="A33" s="20" t="s">
        <v>59</v>
      </c>
      <c r="B33" s="21" t="s">
        <v>60</v>
      </c>
      <c r="C33" s="46" t="s">
        <v>61</v>
      </c>
      <c r="D33" s="26">
        <v>147.65</v>
      </c>
      <c r="E33" s="27">
        <f>[1]Динамика!AQ44</f>
        <v>143.37439743990583</v>
      </c>
      <c r="F33" s="28">
        <v>143.37439743990583</v>
      </c>
    </row>
    <row r="34" spans="1:8" ht="38.25" thickBot="1">
      <c r="A34" s="13" t="s">
        <v>62</v>
      </c>
      <c r="B34" s="14" t="s">
        <v>63</v>
      </c>
      <c r="C34" s="47" t="s">
        <v>61</v>
      </c>
      <c r="D34" s="31">
        <v>152.79933767980958</v>
      </c>
      <c r="E34" s="32">
        <f>[1]Динамика!AQ45</f>
        <v>148.37462220832643</v>
      </c>
      <c r="F34" s="33">
        <v>148.37462220832643</v>
      </c>
    </row>
    <row r="35" spans="1:8" ht="21.75" customHeight="1" thickBot="1">
      <c r="A35" s="34"/>
      <c r="B35" s="35" t="s">
        <v>64</v>
      </c>
      <c r="C35" s="36"/>
      <c r="D35" s="37"/>
      <c r="E35" s="38"/>
      <c r="F35" s="39"/>
    </row>
    <row r="36" spans="1:8" ht="26.25" customHeight="1">
      <c r="A36" s="48" t="s">
        <v>65</v>
      </c>
      <c r="B36" s="49" t="s">
        <v>66</v>
      </c>
      <c r="C36" s="50" t="s">
        <v>67</v>
      </c>
      <c r="D36" s="43">
        <v>411.55138670000002</v>
      </c>
      <c r="E36" s="44">
        <f>[1]Динамика!AQ47</f>
        <v>378.02353658767765</v>
      </c>
      <c r="F36" s="45">
        <v>378.02353658767765</v>
      </c>
    </row>
    <row r="37" spans="1:8" ht="38.25" thickBot="1">
      <c r="A37" s="48" t="s">
        <v>68</v>
      </c>
      <c r="B37" s="49" t="s">
        <v>69</v>
      </c>
      <c r="C37" s="50" t="s">
        <v>70</v>
      </c>
      <c r="D37" s="31">
        <v>21.59</v>
      </c>
      <c r="E37" s="32">
        <f>[1]Динамика!AQ48</f>
        <v>21.59</v>
      </c>
      <c r="F37" s="33">
        <v>21.59</v>
      </c>
    </row>
    <row r="38" spans="1:8" ht="20.25" thickBot="1">
      <c r="A38" s="34"/>
      <c r="B38" s="35" t="s">
        <v>71</v>
      </c>
      <c r="C38" s="36"/>
      <c r="D38" s="37"/>
      <c r="E38" s="38"/>
      <c r="F38" s="39"/>
    </row>
    <row r="39" spans="1:8" ht="22.5">
      <c r="A39" s="20" t="s">
        <v>72</v>
      </c>
      <c r="B39" s="21" t="s">
        <v>73</v>
      </c>
      <c r="C39" s="15" t="s">
        <v>74</v>
      </c>
      <c r="D39" s="43">
        <v>3679.4750000000004</v>
      </c>
      <c r="E39" s="17">
        <f>[1]Динамика!AQ50</f>
        <v>5252.4085692250728</v>
      </c>
      <c r="F39" s="51">
        <v>5252.4085692250728</v>
      </c>
      <c r="H39" s="52"/>
    </row>
    <row r="40" spans="1:8" ht="21.75" hidden="1" customHeight="1">
      <c r="A40" s="20"/>
      <c r="B40" s="53" t="s">
        <v>75</v>
      </c>
      <c r="C40" s="54" t="s">
        <v>74</v>
      </c>
      <c r="D40" s="55">
        <v>2782.0350000000003</v>
      </c>
      <c r="E40" s="27">
        <f>[1]Динамика!AQ51</f>
        <v>4354.9685692250732</v>
      </c>
      <c r="F40" s="28">
        <v>4354.9685692250732</v>
      </c>
    </row>
    <row r="41" spans="1:8" ht="22.5" hidden="1">
      <c r="A41" s="20"/>
      <c r="B41" s="53" t="s">
        <v>76</v>
      </c>
      <c r="C41" s="54" t="s">
        <v>74</v>
      </c>
      <c r="D41" s="55">
        <v>897.44</v>
      </c>
      <c r="E41" s="27">
        <f>[1]Динамика!AQ52</f>
        <v>897.44</v>
      </c>
      <c r="F41" s="28">
        <v>897.44</v>
      </c>
    </row>
    <row r="42" spans="1:8" ht="22.5" hidden="1">
      <c r="A42" s="20"/>
      <c r="B42" s="53" t="s">
        <v>77</v>
      </c>
      <c r="C42" s="54" t="s">
        <v>74</v>
      </c>
      <c r="D42" s="55">
        <v>0</v>
      </c>
      <c r="E42" s="27">
        <f>[1]Динамика!AQ53</f>
        <v>0</v>
      </c>
      <c r="F42" s="28">
        <v>0</v>
      </c>
    </row>
    <row r="43" spans="1:8" ht="22.5" hidden="1">
      <c r="A43" s="20"/>
      <c r="B43" s="53" t="s">
        <v>78</v>
      </c>
      <c r="C43" s="54" t="s">
        <v>74</v>
      </c>
      <c r="D43" s="55">
        <v>0</v>
      </c>
      <c r="E43" s="27">
        <f>[1]Динамика!AQ54</f>
        <v>0</v>
      </c>
      <c r="F43" s="28">
        <v>0</v>
      </c>
    </row>
    <row r="44" spans="1:8" ht="22.5">
      <c r="A44" s="29" t="s">
        <v>79</v>
      </c>
      <c r="B44" s="21" t="s">
        <v>80</v>
      </c>
      <c r="C44" s="15" t="s">
        <v>74</v>
      </c>
      <c r="D44" s="26">
        <f>'[1]расп 2014-2016 план'!D50</f>
        <v>4123.4750000000004</v>
      </c>
      <c r="E44" s="27">
        <f>[1]Динамика!AQ56</f>
        <v>5696.4085692250728</v>
      </c>
      <c r="F44" s="28">
        <v>5696.4085692250728</v>
      </c>
    </row>
    <row r="45" spans="1:8" ht="22.5">
      <c r="A45" s="20"/>
      <c r="B45" s="21" t="s">
        <v>81</v>
      </c>
      <c r="C45" s="15" t="s">
        <v>74</v>
      </c>
      <c r="D45" s="26">
        <f>D44-D39</f>
        <v>444</v>
      </c>
      <c r="E45" s="27">
        <f>[1]Динамика!AQ57</f>
        <v>444</v>
      </c>
      <c r="F45" s="28">
        <v>444</v>
      </c>
    </row>
    <row r="46" spans="1:8" ht="38.25" thickBot="1">
      <c r="A46" s="56" t="s">
        <v>82</v>
      </c>
      <c r="B46" s="57" t="s">
        <v>83</v>
      </c>
      <c r="C46" s="58" t="s">
        <v>84</v>
      </c>
      <c r="D46" s="59">
        <f>'[1]расп 2014-2016 план'!D52</f>
        <v>0.19302538593535981</v>
      </c>
      <c r="E46" s="60">
        <f>[1]Динамика!AQ58</f>
        <v>0.29998000133324443</v>
      </c>
      <c r="F46" s="61">
        <v>0.29998000133324443</v>
      </c>
    </row>
  </sheetData>
  <mergeCells count="2">
    <mergeCell ref="C5:E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2014-09-24T07:53:46Z</dcterms:created>
  <dcterms:modified xsi:type="dcterms:W3CDTF">2014-09-24T07:54:36Z</dcterms:modified>
</cp:coreProperties>
</file>