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</externalReferences>
  <definedNames>
    <definedName name="\a">#REF!</definedName>
    <definedName name="\m">#REF!</definedName>
    <definedName name="\n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'[5]7'!$B$25</definedName>
    <definedName name="___" localSheetId="1">'[5]7'!$B$25</definedName>
    <definedName name="___">'[6]7'!$B$25</definedName>
    <definedName name="_____A100000" localSheetId="0">#REF!</definedName>
    <definedName name="_____A100000" localSheetId="1">#REF!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'[7]#ССЫЛКА'!$Q$2</definedName>
    <definedName name="____FOT1">'[8]ФОТ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'[7]#ССЫЛКА'!$Q$2</definedName>
    <definedName name="___FOT1">'[8]ФОТ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[9]ЦЕНА!#REF!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>#REF!</definedName>
    <definedName name="__A1000000">#REF!</definedName>
    <definedName name="__cur1">'[10]#ССЫЛКА'!$Q$2</definedName>
    <definedName name="__FOT1">'[8]ФОТ по месяцам'!$D$5:$D$41</definedName>
    <definedName name="__FY1" localSheetId="0">[11]!__FY1</definedName>
    <definedName name="__FY1" localSheetId="1">[11]!__FY1</definedName>
    <definedName name="__FY1">[12]!__FY1</definedName>
    <definedName name="__gf2" localSheetId="0">#REF!</definedName>
    <definedName name="__gf2" localSheetId="1">#REF!</definedName>
    <definedName name="__gf2">#REF!</definedName>
    <definedName name="__M8" localSheetId="0">[11]!__M8</definedName>
    <definedName name="__M8" localSheetId="1">[11]!__M8</definedName>
    <definedName name="__M8">[12]!__M8</definedName>
    <definedName name="__M9" localSheetId="0">[11]!__M9</definedName>
    <definedName name="__M9" localSheetId="1">[11]!__M9</definedName>
    <definedName name="__M9">[12]!__M9</definedName>
    <definedName name="__mm1" localSheetId="0">[13]ПРОГНОЗ_1!#REF!</definedName>
    <definedName name="__mm1" localSheetId="1">[13]ПРОГНОЗ_1!#REF!</definedName>
    <definedName name="__mm1">[14]ПРОГНОЗ_1!#REF!</definedName>
    <definedName name="__mmm89" localSheetId="0">#REF!</definedName>
    <definedName name="__mmm89" localSheetId="1">#REF!</definedName>
    <definedName name="__mmm89">#REF!</definedName>
    <definedName name="__mn5">'[15]BCS APP CR'!$E$24</definedName>
    <definedName name="__Ob1" localSheetId="0">#REF!</definedName>
    <definedName name="__Ob1" localSheetId="1">#REF!</definedName>
    <definedName name="__Ob1">#REF!</definedName>
    <definedName name="__q11" localSheetId="0">[11]!__q11</definedName>
    <definedName name="__q11" localSheetId="1">[11]!__q11</definedName>
    <definedName name="__q11">[12]!__q11</definedName>
    <definedName name="__q15" localSheetId="0">[11]!__q15</definedName>
    <definedName name="__q15" localSheetId="1">[11]!__q15</definedName>
    <definedName name="__q15">[12]!__q15</definedName>
    <definedName name="__q17" localSheetId="0">[11]!__q17</definedName>
    <definedName name="__q17" localSheetId="1">[11]!__q17</definedName>
    <definedName name="__q17">[12]!__q17</definedName>
    <definedName name="__q2" localSheetId="0">[11]!__q2</definedName>
    <definedName name="__q2" localSheetId="1">[11]!__q2</definedName>
    <definedName name="__q2">[12]!__q2</definedName>
    <definedName name="__q3" localSheetId="0">[11]!__q3</definedName>
    <definedName name="__q3" localSheetId="1">[11]!__q3</definedName>
    <definedName name="__q3">[12]!__q3</definedName>
    <definedName name="__q4" localSheetId="0">[11]!__q4</definedName>
    <definedName name="__q4" localSheetId="1">[11]!__q4</definedName>
    <definedName name="__q4">[12]!__q4</definedName>
    <definedName name="__q5" localSheetId="0">[11]!__q5</definedName>
    <definedName name="__q5" localSheetId="1">[11]!__q5</definedName>
    <definedName name="__q5">[12]!__q5</definedName>
    <definedName name="__q6" localSheetId="0">[11]!__q6</definedName>
    <definedName name="__q6" localSheetId="1">[11]!__q6</definedName>
    <definedName name="__q6">[12]!__q6</definedName>
    <definedName name="__q7" localSheetId="0">[11]!__q7</definedName>
    <definedName name="__q7" localSheetId="1">[11]!__q7</definedName>
    <definedName name="__q7">[12]!__q7</definedName>
    <definedName name="__q8" localSheetId="0">[11]!__q8</definedName>
    <definedName name="__q8" localSheetId="1">[11]!__q8</definedName>
    <definedName name="__q8">[12]!__q8</definedName>
    <definedName name="__q9" localSheetId="0">[11]!__q9</definedName>
    <definedName name="__q9" localSheetId="1">[11]!__q9</definedName>
    <definedName name="__q9">[12]!__q9</definedName>
    <definedName name="__qwe1" localSheetId="0">#REF!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'[16]APP Systems'!$H$49</definedName>
    <definedName name="__sy7" localSheetId="0">#REF!</definedName>
    <definedName name="__sy7" localSheetId="1">#REF!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 localSheetId="1">'[17]Общие продажи'!#REF!</definedName>
    <definedName name="_1.Телевизоры">'[17]Общие продажи'!#REF!</definedName>
    <definedName name="_10.УСЛУГИ" localSheetId="1">'[17]Общие продажи'!#REF!</definedName>
    <definedName name="_10.УСЛУГИ">'[17]Общие продажи'!#REF!</definedName>
    <definedName name="_11.1.ТВ21" localSheetId="1">'[17]Общие продажи'!#REF!</definedName>
    <definedName name="_11.1.ТВ21">'[17]Общие продажи'!#REF!</definedName>
    <definedName name="_11.2.ТВ21" localSheetId="1">'[17]Общие продажи'!#REF!</definedName>
    <definedName name="_11.2.ТВ21">'[17]Общие продажи'!#REF!</definedName>
    <definedName name="_11.3.ТВ20" localSheetId="1">'[17]Общие продажи'!#REF!</definedName>
    <definedName name="_11.3.ТВ20">'[17]Общие продажи'!#REF!</definedName>
    <definedName name="_11.4.ТВ14" localSheetId="1">'[17]Общие продажи'!#REF!</definedName>
    <definedName name="_11.4.ТВ14">'[17]Общие продажи'!#REF!</definedName>
    <definedName name="_11.5ТВэлитные" localSheetId="1">'[17]Общие продажи'!#REF!</definedName>
    <definedName name="_11.5ТВэлитные">'[17]Общие продажи'!#REF!</definedName>
    <definedName name="_11.6АвтоТВ" localSheetId="1">'[17]Общие продажи'!#REF!</definedName>
    <definedName name="_11.6АвтоТВ">'[17]Общие продажи'!#REF!</definedName>
    <definedName name="_11.СКИДКИ" localSheetId="1">'[17]Общие продажи'!#REF!</definedName>
    <definedName name="_11.СКИДКИ">'[17]Общие продажи'!#REF!</definedName>
    <definedName name="_12.НЕИЗВ.ТОВАР" localSheetId="1">'[17]Общие продажи'!#REF!</definedName>
    <definedName name="_12.НЕИЗВ.ТОВАР">'[17]Общие продажи'!#REF!</definedName>
    <definedName name="_2.Видео" localSheetId="1">'[17]Общие продажи'!#REF!</definedName>
    <definedName name="_2.Видео">'[17]Общие продажи'!#REF!</definedName>
    <definedName name="_22.5.Видеомагн." localSheetId="1">'[17]Общие продажи'!#REF!</definedName>
    <definedName name="_22.5.Видеомагн.">'[17]Общие продажи'!#REF!</definedName>
    <definedName name="_22.6.Видеопл.пиш" localSheetId="1">'[17]Общие продажи'!#REF!</definedName>
    <definedName name="_22.6.Видеопл.пиш">'[17]Общие продажи'!#REF!</definedName>
    <definedName name="_22.7.Bидеопл.неп" localSheetId="1">'[17]Общие продажи'!#REF!</definedName>
    <definedName name="_22.7.Bидеопл.неп">'[17]Общие продажи'!#REF!</definedName>
    <definedName name="_22.8.Bидеокамеры" localSheetId="1">'[17]Общие продажи'!#REF!</definedName>
    <definedName name="_22.8.Bидеокамеры">'[17]Общие продажи'!#REF!</definedName>
    <definedName name="_3.Аудио" localSheetId="1">'[17]Общие продажи'!#REF!</definedName>
    <definedName name="_3.Аудио">'[17]Общие продажи'!#REF!</definedName>
    <definedName name="_3AУДИОMAГНЛ" localSheetId="1">'[17]Общие продажи'!#REF!</definedName>
    <definedName name="_3AУДИОMAГНЛ">'[17]Общие продажи'!#REF!</definedName>
    <definedName name="_3MУЗ.ЦЕНТРЫ" localSheetId="1">'[17]Общие продажи'!#REF!</definedName>
    <definedName name="_3MУЗ.ЦЕНТРЫ">'[17]Общие продажи'!#REF!</definedName>
    <definedName name="_3WALKMAN" localSheetId="1">'[17]Общие продажи'!#REF!</definedName>
    <definedName name="_3WALKMAN">'[17]Общие продажи'!#REF!</definedName>
    <definedName name="_3Наушники" localSheetId="1">'[17]Общие продажи'!#REF!</definedName>
    <definedName name="_3Наушники">'[17]Общие продажи'!#REF!</definedName>
    <definedName name="_4.HiFisystem" localSheetId="1">'[17]Общие продажи'!#REF!</definedName>
    <definedName name="_4.HiFisystem">'[17]Общие продажи'!#REF!</definedName>
    <definedName name="_44.1.Technics" localSheetId="1">'[17]Общие продажи'!#REF!</definedName>
    <definedName name="_44.1.Technics">'[17]Общие продажи'!#REF!</definedName>
    <definedName name="_44.10.Yamaha" localSheetId="1">'[17]Общие продажи'!#REF!</definedName>
    <definedName name="_44.10.Yamaha">'[17]Общие продажи'!#REF!</definedName>
    <definedName name="_44.11.Pioneer" localSheetId="1">'[17]Общие продажи'!#REF!</definedName>
    <definedName name="_44.11.Pioneer">'[17]Общие продажи'!#REF!</definedName>
    <definedName name="_44.15.Infinity" localSheetId="1">'[17]Общие продажи'!#REF!</definedName>
    <definedName name="_44.15.Infinity">'[17]Общие продажи'!#REF!</definedName>
    <definedName name="_44.19.Canton" localSheetId="1">'[17]Общие продажи'!#REF!</definedName>
    <definedName name="_44.19.Canton">'[17]Общие продажи'!#REF!</definedName>
    <definedName name="_44.2.Sony" localSheetId="1">'[17]Общие продажи'!#REF!</definedName>
    <definedName name="_44.2.Sony">'[17]Общие продажи'!#REF!</definedName>
    <definedName name="_44.21.Paradigm" localSheetId="1">'[17]Общие продажи'!#REF!</definedName>
    <definedName name="_44.21.Paradigm">'[17]Общие продажи'!#REF!</definedName>
    <definedName name="_44.23MBQuart" localSheetId="1">'[17]Общие продажи'!#REF!</definedName>
    <definedName name="_44.23MBQuart">'[17]Общие продажи'!#REF!</definedName>
    <definedName name="_44.24Tannoy" localSheetId="1">'[17]Общие продажи'!#REF!</definedName>
    <definedName name="_44.24Tannoy">'[17]Общие продажи'!#REF!</definedName>
    <definedName name="_44.25Mission" localSheetId="1">'[17]Общие продажи'!#REF!</definedName>
    <definedName name="_44.25Mission">'[17]Общие продажи'!#REF!</definedName>
    <definedName name="_44.26HFстойки" localSheetId="1">'[17]Общие продажи'!#REF!</definedName>
    <definedName name="_44.26HFстойки">'[17]Общие продажи'!#REF!</definedName>
    <definedName name="_44.27HFкомпон." localSheetId="1">'[17]Общие продажи'!#REF!</definedName>
    <definedName name="_44.27HFкомпон.">'[17]Общие продажи'!#REF!</definedName>
    <definedName name="_44.29Проекторы" localSheetId="1">'[17]Общие продажи'!#REF!</definedName>
    <definedName name="_44.29Проекторы">'[17]Общие продажи'!#REF!</definedName>
    <definedName name="_44.31DVDVidCD" localSheetId="1">'[17]Общие продажи'!#REF!</definedName>
    <definedName name="_44.31DVDVidCD">'[17]Общие продажи'!#REF!</definedName>
    <definedName name="_44.34Aud.Selec." localSheetId="1">'[17]Общие продажи'!#REF!</definedName>
    <definedName name="_44.34Aud.Selec.">'[17]Общие продажи'!#REF!</definedName>
    <definedName name="_44.35Уцен.товар" localSheetId="1">'[17]Общие продажи'!#REF!</definedName>
    <definedName name="_44.35Уцен.товар">'[17]Общие продажи'!#REF!</definedName>
    <definedName name="_44.4.JBL" localSheetId="1">'[17]Общие продажи'!#REF!</definedName>
    <definedName name="_44.4.JBL">'[17]Общие продажи'!#REF!</definedName>
    <definedName name="_44.5.Denon" localSheetId="1">'[17]Общие продажи'!#REF!</definedName>
    <definedName name="_44.5.Denon">'[17]Общие продажи'!#REF!</definedName>
    <definedName name="_44.8.Marantz" localSheetId="1">'[17]Общие продажи'!#REF!</definedName>
    <definedName name="_44.8.Marantz">'[17]Общие продажи'!#REF!</definedName>
    <definedName name="_44.9.Jamo" localSheetId="1">'[17]Общие продажи'!#REF!</definedName>
    <definedName name="_44.9.Jamo">'[17]Общие продажи'!#REF!</definedName>
    <definedName name="_5.ABТОAУДИО" localSheetId="1">'[17]Общие продажи'!#REF!</definedName>
    <definedName name="_5.ABТОAУДИО">'[17]Общие продажи'!#REF!</definedName>
    <definedName name="_55.1.Panasonic" localSheetId="1">'[17]Общие продажи'!#REF!</definedName>
    <definedName name="_55.1.Panasonic">'[17]Общие продажи'!#REF!</definedName>
    <definedName name="_55.11.Проее" localSheetId="1">'[17]Общие продажи'!#REF!</definedName>
    <definedName name="_55.11.Проее">'[17]Общие продажи'!#REF!</definedName>
    <definedName name="_55.12JBL" localSheetId="1">'[17]Общие продажи'!#REF!</definedName>
    <definedName name="_55.12JBL">'[17]Общие продажи'!#REF!</definedName>
    <definedName name="_55.15Infinity" localSheetId="1">'[17]Общие продажи'!#REF!</definedName>
    <definedName name="_55.15Infinity">'[17]Общие продажи'!#REF!</definedName>
    <definedName name="_55.2.Sony" localSheetId="1">'[17]Общие продажи'!#REF!</definedName>
    <definedName name="_55.2.Sony">'[17]Общие продажи'!#REF!</definedName>
    <definedName name="_55.22Авт.антены" localSheetId="1">'[17]Общие продажи'!#REF!</definedName>
    <definedName name="_55.22Авт.антены">'[17]Общие продажи'!#REF!</definedName>
    <definedName name="_55.23LG" localSheetId="1">'[17]Общие продажи'!#REF!</definedName>
    <definedName name="_55.23LG">'[17]Общие продажи'!#REF!</definedName>
    <definedName name="_55.24АВТОПРОЕЕ" localSheetId="1">'[17]Общие продажи'!#REF!</definedName>
    <definedName name="_55.24АВТОПРОЕЕ">'[17]Общие продажи'!#REF!</definedName>
    <definedName name="_55.26Aiwa" localSheetId="1">'[17]Общие продажи'!#REF!</definedName>
    <definedName name="_55.26Aiwa">'[17]Общие продажи'!#REF!</definedName>
    <definedName name="_55.3.Alpine" localSheetId="1">'[17]Общие продажи'!#REF!</definedName>
    <definedName name="_55.3.Alpine">'[17]Общие продажи'!#REF!</definedName>
    <definedName name="_55.5.Pioneer" localSheetId="1">'[17]Общие продажи'!#REF!</definedName>
    <definedName name="_55.5.Pioneer">'[17]Общие продажи'!#REF!</definedName>
    <definedName name="_55.6.Blaupunct" localSheetId="1">'[17]Общие продажи'!#REF!</definedName>
    <definedName name="_55.6.Blaupunct">'[17]Общие продажи'!#REF!</definedName>
    <definedName name="_55.7.Kenwood" localSheetId="1">'[17]Общие продажи'!#REF!</definedName>
    <definedName name="_55.7.Kenwood">'[17]Общие продажи'!#REF!</definedName>
    <definedName name="_55.9.Clarion" localSheetId="1">'[17]Общие продажи'!#REF!</definedName>
    <definedName name="_55.9.Clarion">'[17]Общие продажи'!#REF!</definedName>
    <definedName name="_5Автокомпоненты" localSheetId="1">'[17]Общие продажи'!#REF!</definedName>
    <definedName name="_5Автокомпоненты">'[17]Общие продажи'!#REF!</definedName>
    <definedName name="_6.ТЕЛЕФОНЫ" localSheetId="1">'[17]Общие продажи'!#REF!</definedName>
    <definedName name="_6.ТЕЛЕФОНЫ">'[17]Общие продажи'!#REF!</definedName>
    <definedName name="_66.1.ПР.ТЕЛЕФОНЫ" localSheetId="1">'[17]Общие продажи'!#REF!</definedName>
    <definedName name="_66.1.ПР.ТЕЛЕФОНЫ">'[17]Общие продажи'!#REF!</definedName>
    <definedName name="_66.2.ТЕЛЕФОНЫPanas." localSheetId="1">'[17]Общие продажи'!#REF!</definedName>
    <definedName name="_66.2.ТЕЛЕФОНЫPanas.">'[17]Общие продажи'!#REF!</definedName>
    <definedName name="_7.БЫТ.ТЕХНИКА" localSheetId="1">'[17]Общие продажи'!#REF!</definedName>
    <definedName name="_7.БЫТ.ТЕХНИКА">'[17]Общие продажи'!#REF!</definedName>
    <definedName name="_77.1.PANASONIC" localSheetId="1">'[17]Общие продажи'!#REF!</definedName>
    <definedName name="_77.1.PANASONIC">'[17]Общие продажи'!#REF!</definedName>
    <definedName name="_77.10.INDESITARISTON" localSheetId="1">'[17]Общие продажи'!#REF!</definedName>
    <definedName name="_77.10.INDESITARISTON">'[17]Общие продажи'!#REF!</definedName>
    <definedName name="_77.12.BRAUN" localSheetId="1">'[17]Общие продажи'!#REF!</definedName>
    <definedName name="_77.12.BRAUN">'[17]Общие продажи'!#REF!</definedName>
    <definedName name="_77.14.BROTHER" localSheetId="1">'[17]Общие продажи'!#REF!</definedName>
    <definedName name="_77.14.BROTHER">'[17]Общие продажи'!#REF!</definedName>
    <definedName name="_77.15.ZANUSSI" localSheetId="1">'[17]Общие продажи'!#REF!</definedName>
    <definedName name="_77.15.ZANUSSI">'[17]Общие продажи'!#REF!</definedName>
    <definedName name="_77.16.GoldStar" localSheetId="1">'[17]Общие продажи'!#REF!</definedName>
    <definedName name="_77.16.GoldStar">'[17]Общие продажи'!#REF!</definedName>
    <definedName name="_77.17.THOMAS" localSheetId="1">'[17]Общие продажи'!#REF!</definedName>
    <definedName name="_77.17.THOMAS">'[17]Общие продажи'!#REF!</definedName>
    <definedName name="_77.19.Проая" localSheetId="1">'[17]Общие продажи'!#REF!</definedName>
    <definedName name="_77.19.Проая">'[17]Общие продажи'!#REF!</definedName>
    <definedName name="_77.2.SHARP" localSheetId="1">'[17]Общие продажи'!#REF!</definedName>
    <definedName name="_77.2.SHARP">'[17]Общие продажи'!#REF!</definedName>
    <definedName name="_77.20.MOULINEX" localSheetId="1">'[17]Общие продажи'!#REF!</definedName>
    <definedName name="_77.20.MOULINEX">'[17]Общие продажи'!#REF!</definedName>
    <definedName name="_77.21.BOSCHSIEM" localSheetId="1">'[17]Общие продажи'!#REF!</definedName>
    <definedName name="_77.21.BOSCHSIEM">'[17]Общие продажи'!#REF!</definedName>
    <definedName name="_77.24KRUPS" localSheetId="1">'[17]Общие продажи'!#REF!</definedName>
    <definedName name="_77.24KRUPS">'[17]Общие продажи'!#REF!</definedName>
    <definedName name="_77.25VESTFROST" localSheetId="1">'[17]Общие продажи'!#REF!</definedName>
    <definedName name="_77.25VESTFROST">'[17]Общие продажи'!#REF!</definedName>
    <definedName name="_77.30FUNAI" localSheetId="1">'[17]Общие продажи'!#REF!</definedName>
    <definedName name="_77.30FUNAI">'[17]Общие продажи'!#REF!</definedName>
    <definedName name="_77.31DAEWOO" localSheetId="1">'[17]Общие продажи'!#REF!</definedName>
    <definedName name="_77.31DAEWOO">'[17]Общие продажи'!#REF!</definedName>
    <definedName name="_77.32ELECTROLUX" localSheetId="1">'[17]Общие продажи'!#REF!</definedName>
    <definedName name="_77.32ELECTROLUX">'[17]Общие продажи'!#REF!</definedName>
    <definedName name="_77.33VAXGALAXY" localSheetId="1">'[17]Общие продажи'!#REF!</definedName>
    <definedName name="_77.33VAXGALAXY">'[17]Общие продажи'!#REF!</definedName>
    <definedName name="_77.34HITACHI" localSheetId="1">'[17]Общие продажи'!#REF!</definedName>
    <definedName name="_77.34HITACHI">'[17]Общие продажи'!#REF!</definedName>
    <definedName name="_77.35ПОСУДА" localSheetId="1">'[17]Общие продажи'!#REF!</definedName>
    <definedName name="_77.35ПОСУДА">'[17]Общие продажи'!#REF!</definedName>
    <definedName name="_77.37Rosenlew" localSheetId="1">'[17]Общие продажи'!#REF!</definedName>
    <definedName name="_77.37Rosenlew">'[17]Общие продажи'!#REF!</definedName>
    <definedName name="_77.4.ROWENTA" localSheetId="1">'[17]Общие продажи'!#REF!</definedName>
    <definedName name="_77.4.ROWENTA">'[17]Общие продажи'!#REF!</definedName>
    <definedName name="_77.40Кондицион." localSheetId="1">'[17]Общие продажи'!#REF!</definedName>
    <definedName name="_77.40Кондицион.">'[17]Общие продажи'!#REF!</definedName>
    <definedName name="_77.41Моющ.срва" localSheetId="1">'[17]Общие продажи'!#REF!</definedName>
    <definedName name="_77.41Моющ.срва">'[17]Общие продажи'!#REF!</definedName>
    <definedName name="_77.42Фильт.вод." localSheetId="1">'[17]Общие продажи'!#REF!</definedName>
    <definedName name="_77.42Фильт.вод.">'[17]Общие продажи'!#REF!</definedName>
    <definedName name="_77.44Elica" localSheetId="1">'[17]Общие продажи'!#REF!</definedName>
    <definedName name="_77.44Elica">'[17]Общие продажи'!#REF!</definedName>
    <definedName name="_77.46AEG" localSheetId="1">'[17]Общие продажи'!#REF!</definedName>
    <definedName name="_77.46AEG">'[17]Общие продажи'!#REF!</definedName>
    <definedName name="_77.47Liebherr" localSheetId="1">'[17]Общие продажи'!#REF!</definedName>
    <definedName name="_77.47Liebherr">'[17]Общие продажи'!#REF!</definedName>
    <definedName name="_77.48Soehnle" localSheetId="1">'[17]Общие продажи'!#REF!</definedName>
    <definedName name="_77.48Soehnle">'[17]Общие продажи'!#REF!</definedName>
    <definedName name="_77.49Binatone" localSheetId="1">'[17]Общие продажи'!#REF!</definedName>
    <definedName name="_77.49Binatone">'[17]Общие продажи'!#REF!</definedName>
    <definedName name="_77.5.SAMSUNG" localSheetId="1">'[17]Общие продажи'!#REF!</definedName>
    <definedName name="_77.5.SAMSUNG">'[17]Общие продажи'!#REF!</definedName>
    <definedName name="_77.50FOX" localSheetId="1">'[17]Общие продажи'!#REF!</definedName>
    <definedName name="_77.50FOX">'[17]Общие продажи'!#REF!</definedName>
    <definedName name="_77.6.TEFAL" localSheetId="1">'[17]Общие продажи'!#REF!</definedName>
    <definedName name="_77.6.TEFAL">'[17]Общие продажи'!#REF!</definedName>
    <definedName name="_77.7.SUPRA" localSheetId="1">'[17]Общие продажи'!#REF!</definedName>
    <definedName name="_77.7.SUPRA">'[17]Общие продажи'!#REF!</definedName>
    <definedName name="_77.8.PHILIPS" localSheetId="1">'[17]Общие продажи'!#REF!</definedName>
    <definedName name="_77.8.PHILIPS">'[17]Общие продажи'!#REF!</definedName>
    <definedName name="_77.9.CANDY" localSheetId="1">'[17]Общие продажи'!#REF!</definedName>
    <definedName name="_77.9.CANDY">'[17]Общие продажи'!#REF!</definedName>
    <definedName name="_8.ПРОЕЕ" localSheetId="1">'[17]Общие продажи'!#REF!</definedName>
    <definedName name="_8.ПРОЕЕ">'[17]Общие продажи'!#REF!</definedName>
    <definedName name="_80110.11Тов.дост" localSheetId="1">'[17]Общие продажи'!#REF!</definedName>
    <definedName name="_80110.11Тов.дост">'[17]Общие продажи'!#REF!</definedName>
    <definedName name="_80110.14Подкл.БТ" localSheetId="1">'[17]Общие продажи'!#REF!</definedName>
    <definedName name="_80110.14Подкл.БТ">'[17]Общие продажи'!#REF!</definedName>
    <definedName name="_802Скидка" localSheetId="1">'[17]Общие продажи'!#REF!</definedName>
    <definedName name="_802Скидка">'[17]Общие продажи'!#REF!</definedName>
    <definedName name="_88.1.Фототехника" localSheetId="1">'[17]Общие продажи'!#REF!</definedName>
    <definedName name="_88.1.Фототехника">'[17]Общие продажи'!#REF!</definedName>
    <definedName name="_88.10.Бат.акк." localSheetId="1">'[17]Общие продажи'!#REF!</definedName>
    <definedName name="_88.10.Бат.акк.">'[17]Общие продажи'!#REF!</definedName>
    <definedName name="_88.11.Кейсысум.ехлы" localSheetId="1">'[17]Общие продажи'!#REF!</definedName>
    <definedName name="_88.11.Кейсысум.ехлы">'[17]Общие продажи'!#REF!</definedName>
    <definedName name="_88.12.Пульты" localSheetId="1">'[17]Общие продажи'!#REF!</definedName>
    <definedName name="_88.12.Пульты">'[17]Общие продажи'!#REF!</definedName>
    <definedName name="_88.13.Кабеляшну" localSheetId="1">'[17]Общие продажи'!#REF!</definedName>
    <definedName name="_88.13.Кабеляшну">'[17]Общие продажи'!#REF!</definedName>
    <definedName name="_88.14.CaseLogicLL" localSheetId="1">'[17]Общие продажи'!#REF!</definedName>
    <definedName name="_88.14.CaseLogicLL">'[17]Общие продажи'!#REF!</definedName>
    <definedName name="_88.15.Кассетыдиски" localSheetId="1">'[17]Общие продажи'!#REF!</definedName>
    <definedName name="_88.15.Кассетыдиски">'[17]Общие продажи'!#REF!</definedName>
    <definedName name="_88.17.Реклама" localSheetId="1">'[17]Общие продажи'!#REF!</definedName>
    <definedName name="_88.17.Реклама">'[17]Общие продажи'!#REF!</definedName>
    <definedName name="_88.18асы" localSheetId="1">'[17]Общие продажи'!#REF!</definedName>
    <definedName name="_88.18асы">'[17]Общие продажи'!#REF!</definedName>
    <definedName name="_88.2.Оргтехника" localSheetId="1">'[17]Общие продажи'!#REF!</definedName>
    <definedName name="_88.2.Оргтехника">'[17]Общие продажи'!#REF!</definedName>
    <definedName name="_88.5.Стендыподставки" localSheetId="1">'[17]Общие продажи'!#REF!</definedName>
    <definedName name="_88.5.Стендыподставки">'[17]Общие продажи'!#REF!</definedName>
    <definedName name="_88.6.Игры" localSheetId="1">'[17]Общие продажи'!#REF!</definedName>
    <definedName name="_88.6.Игры">'[17]Общие продажи'!#REF!</definedName>
    <definedName name="_88.7.Микрофоны" localSheetId="1">'[17]Общие продажи'!#REF!</definedName>
    <definedName name="_88.7.Микрофоны">'[17]Общие продажи'!#REF!</definedName>
    <definedName name="_88.8.Антенны" localSheetId="1">'[17]Общие продажи'!#REF!</definedName>
    <definedName name="_88.8.Антенны">'[17]Общие продажи'!#REF!</definedName>
    <definedName name="_88.9.Адапт.акк." localSheetId="1">'[17]Общие продажи'!#REF!</definedName>
    <definedName name="_88.9.Адапт.акк.">'[17]Общие продажи'!#REF!</definedName>
    <definedName name="_8DVDLDHiFiк" localSheetId="1">'[17]Общие продажи'!#REF!</definedName>
    <definedName name="_8DVDLDHiFiк">'[17]Общие продажи'!#REF!</definedName>
    <definedName name="_8Канц.товары" localSheetId="1">'[17]Общие продажи'!#REF!</definedName>
    <definedName name="_8Канц.товары">'[17]Общие продажи'!#REF!</definedName>
    <definedName name="_9.Компьютеры" localSheetId="1">'[17]Общие продажи'!#REF!</definedName>
    <definedName name="_9.Компьютеры">'[17]Общие продажи'!#REF!</definedName>
    <definedName name="_90212.3Быт.Техник" localSheetId="1">'[17]Общие продажи'!#REF!</definedName>
    <definedName name="_90212.3Быт.Техник">'[17]Общие продажи'!#REF!</definedName>
    <definedName name="_9Вводвывод" localSheetId="1">'[17]Общие продажи'!#REF!</definedName>
    <definedName name="_9Вводвывод">'[17]Общие продажи'!#REF!</definedName>
    <definedName name="_9Готовыерешения" localSheetId="1">'[17]Общие продажи'!#REF!</definedName>
    <definedName name="_9Готовыерешения">'[17]Общие продажи'!#REF!</definedName>
    <definedName name="_9Игры" localSheetId="1">'[17]Общие продажи'!#REF!</definedName>
    <definedName name="_9Игры">'[17]Общие продажи'!#REF!</definedName>
    <definedName name="_9Кабеляперходн." localSheetId="1">'[17]Общие продажи'!#REF!</definedName>
    <definedName name="_9Кабеляперходн.">'[17]Общие продажи'!#REF!</definedName>
    <definedName name="_9Комп.мебель" localSheetId="1">'[17]Общие продажи'!#REF!</definedName>
    <definedName name="_9Комп.мебель">'[17]Общие продажи'!#REF!</definedName>
    <definedName name="_9Комплектующие" localSheetId="1">'[17]Общие продажи'!#REF!</definedName>
    <definedName name="_9Комплектующие">'[17]Общие продажи'!#REF!</definedName>
    <definedName name="_9Мониторы" localSheetId="1">'[17]Общие продажи'!#REF!</definedName>
    <definedName name="_9Мониторы">'[17]Общие продажи'!#REF!</definedName>
    <definedName name="_9Мультимедиа" localSheetId="1">'[17]Общие продажи'!#REF!</definedName>
    <definedName name="_9Мультимедиа">'[17]Общие продажи'!#REF!</definedName>
    <definedName name="_9Оргтехника" localSheetId="1">'[17]Общие продажи'!#REF!</definedName>
    <definedName name="_9Оргтехника">'[17]Общие продажи'!#REF!</definedName>
    <definedName name="_9ПО" localSheetId="1">'[17]Общие продажи'!#REF!</definedName>
    <definedName name="_9ПО">'[17]Общие продажи'!#REF!</definedName>
    <definedName name="_9Разное" localSheetId="1">'[17]Общие продажи'!#REF!</definedName>
    <definedName name="_9Разное">'[17]Общие продажи'!#REF!</definedName>
    <definedName name="_9Расх.мат.оргтех" localSheetId="1">'[17]Общие продажи'!#REF!</definedName>
    <definedName name="_9Расх.мат.оргтех">'[17]Общие продажи'!#REF!</definedName>
    <definedName name="_9Расх.материалы" localSheetId="1">'[17]Общие продажи'!#REF!</definedName>
    <definedName name="_9Расх.материалы">'[17]Общие продажи'!#REF!</definedName>
    <definedName name="_9Услуги" localSheetId="1">'[17]Общие продажи'!#REF!</definedName>
    <definedName name="_9Услуги">'[17]Общие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>#REF!</definedName>
    <definedName name="_A1000000">#REF!</definedName>
    <definedName name="_cur1">'[18]#ССЫЛКА'!$Q$2</definedName>
    <definedName name="_def1999" localSheetId="0">'[19]1999-veca'!#REF!</definedName>
    <definedName name="_def1999" localSheetId="1">'[19]1999-veca'!#REF!</definedName>
    <definedName name="_def1999">'[20]1999-veca'!#REF!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'[8]ФОТ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'[15]BCS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'[16]APP Systems'!$H$49</definedName>
    <definedName name="_sy7" localSheetId="0">#REF!</definedName>
    <definedName name="_sy7" localSheetId="1">#REF!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 localSheetId="0">[21]киев!#REF!</definedName>
    <definedName name="_л4604" localSheetId="1">[21]киев!#REF!</definedName>
    <definedName name="_л4604">[22]киев!#REF!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'[23]Продажи реальные и прогноз 20 л'!$E$47</definedName>
    <definedName name="AccessDatabase" hidden="1">"C:\Мои документы\НоваяОборотка.mdb"</definedName>
    <definedName name="ActualPE" localSheetId="0">'[24]Dairy Precedents'!#REF!</definedName>
    <definedName name="ActualPE" localSheetId="1">'[24]Dairy Precedents'!#REF!</definedName>
    <definedName name="ActualPE">'[24]Dairy Precedents'!#REF!</definedName>
    <definedName name="advertaxrate" localSheetId="0">[25]Справочно!#REF!</definedName>
    <definedName name="advertaxrate" localSheetId="1">[25]Справочно!#REF!</definedName>
    <definedName name="advertaxrate">[25]Справочно!#REF!</definedName>
    <definedName name="al">'[26]0_33'!$E$43</definedName>
    <definedName name="AmoncostofSales">[25]Справочно!$B$18</definedName>
    <definedName name="AmonGA">[25]Справочно!$B$20</definedName>
    <definedName name="AmonLeasedEquip">[25]Справочно!$B$21</definedName>
    <definedName name="AmonSD">[25]Справочно!$B$19</definedName>
    <definedName name="AN" localSheetId="0">[11]!AN</definedName>
    <definedName name="AN" localSheetId="1">[11]!AN</definedName>
    <definedName name="AN">[12]!AN</definedName>
    <definedName name="ANLAGE_III">[27]Anlagevermögen!$A$1:$Z$29</definedName>
    <definedName name="anscount" hidden="1">1</definedName>
    <definedName name="arpu" localSheetId="0">'[28]Input-Moscow'!#REF!</definedName>
    <definedName name="arpu" localSheetId="1">'[28]Input-Moscow'!#REF!</definedName>
    <definedName name="arpu">'[28]Input-Moscow'!#REF!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'[29]продажи (н)'!$B$2</definedName>
    <definedName name="B_FIO" localSheetId="0">[30]Титульный!$F$32</definedName>
    <definedName name="B_FIO" localSheetId="1">[30]Титульный!$F$32</definedName>
    <definedName name="B_FIO">[31]Титульный!$F$32</definedName>
    <definedName name="B_POST" localSheetId="0">[30]Титульный!$F$33</definedName>
    <definedName name="B_POST" localSheetId="1">[30]Титульный!$F$33</definedName>
    <definedName name="B_POST">[31]Титульный!$F$33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'[32]Баланс передача'!$F$13:$O$96</definedName>
    <definedName name="BAL_PR_CALC_AREA">'[32]Баланс производство'!$F$14:$GO$97</definedName>
    <definedName name="balance" localSheetId="1">[33]!balance</definedName>
    <definedName name="balance">[33]!balance</definedName>
    <definedName name="BALEE_FLOAD">#REF!</definedName>
    <definedName name="BALM_FLOAD">#REF!</definedName>
    <definedName name="bb">'[23]Продажи реальные и прогноз 20 л'!$F$47</definedName>
    <definedName name="bl">'[26]0_33'!$F$43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>#REF!</definedName>
    <definedName name="cd" localSheetId="0">[11]!cd</definedName>
    <definedName name="cd" localSheetId="1">[11]!cd</definedName>
    <definedName name="cd">[12]!cd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1">#REF!</definedName>
    <definedName name="ChangeInDeferredCompensation">#REF!</definedName>
    <definedName name="chel_pen" localSheetId="0">'[28]Input-Moscow'!#REF!</definedName>
    <definedName name="chel_pen" localSheetId="1">'[28]Input-Moscow'!#REF!</definedName>
    <definedName name="chel_pen">'[28]Input-Moscow'!#REF!</definedName>
    <definedName name="client" localSheetId="0">#REF!</definedName>
    <definedName name="client" localSheetId="1">#REF!</definedName>
    <definedName name="client">#REF!</definedName>
    <definedName name="Coeff2">[34]Лист2!$C$12</definedName>
    <definedName name="Coeff3">[34]Лист2!$C$14</definedName>
    <definedName name="Coeff4">[34]Лист2!$C$16</definedName>
    <definedName name="COMPANY" localSheetId="0">[35]Титульный!$F$14</definedName>
    <definedName name="COMPANY" localSheetId="1">[73]Титульный!$F$14</definedName>
    <definedName name="Company">'[36]Macro Assumptions'!$A$1</definedName>
    <definedName name="CompOt" localSheetId="0">[11]!CompOt</definedName>
    <definedName name="CompOt" localSheetId="1">[11]!CompOt</definedName>
    <definedName name="CompOt">[12]!CompOt</definedName>
    <definedName name="CompOt2" localSheetId="0">[11]!CompOt2</definedName>
    <definedName name="CompOt2" localSheetId="1">[11]!CompOt2</definedName>
    <definedName name="CompOt2">[12]!CompOt2</definedName>
    <definedName name="CompRas" localSheetId="0">[11]!CompRas</definedName>
    <definedName name="CompRas" localSheetId="1">[11]!CompRas</definedName>
    <definedName name="CompRas">[12]!CompRas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[37]!Consol</definedName>
    <definedName name="Consol">[37]!Consol</definedName>
    <definedName name="CONTROL_OR_NOT" localSheetId="0">[38]TSheet!$Z$2:$Z$3</definedName>
    <definedName name="CONTROL_OR_NOT" localSheetId="1">[38]TSheet!$Z$2:$Z$3</definedName>
    <definedName name="CONTROL_OR_NOT">[39]TSheet!$Z$2:$Z$3</definedName>
    <definedName name="CONTROL_OR_NOT_2" localSheetId="0">[38]TSheet!$AA$2:$AA$4</definedName>
    <definedName name="CONTROL_OR_NOT_2" localSheetId="1">[38]TSheet!$AA$2:$AA$4</definedName>
    <definedName name="CONTROL_OR_NOT_2">[39]TSheet!$AA$2:$AA$4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 localSheetId="1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t" localSheetId="0">[11]!ct</definedName>
    <definedName name="ct" localSheetId="1">[11]!ct</definedName>
    <definedName name="ct">[12]!ct</definedName>
    <definedName name="cur">'[10]#ССЫЛКА'!$K$2</definedName>
    <definedName name="Currency" localSheetId="0">[41]Output!#REF!</definedName>
    <definedName name="Currency" localSheetId="1">[41]Output!#REF!</definedName>
    <definedName name="Currency">[41]Output!#REF!</definedName>
    <definedName name="cyp">'[42]FS-97'!$BA$90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'[43]2003'!#REF!</definedName>
    <definedName name="dd">'[43]2003'!#REF!</definedName>
    <definedName name="ddd" localSheetId="0">#REF!</definedName>
    <definedName name="ddd" localSheetId="1">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[44]TSheet!$Q$2:$Q$4</definedName>
    <definedName name="DIMENSION_TYPE" localSheetId="1">[44]TSheet!$Q$2:$Q$4</definedName>
    <definedName name="DIMENSION_TYPE">[45]TSheet!$Q$2:$Q$4</definedName>
    <definedName name="DOLL" localSheetId="0">#REF!</definedName>
    <definedName name="DOLL" localSheetId="1">#REF!</definedName>
    <definedName name="DOLL">#REF!</definedName>
    <definedName name="Dollar">'[46]на 2000 год'!$G$2</definedName>
    <definedName name="Down_range">#REF!</definedName>
    <definedName name="DP" localSheetId="0">[35]Титульный!$F$1</definedName>
    <definedName name="DP" localSheetId="1">[149]Титульный!$F$1</definedName>
    <definedName name="DP">[47]Титульный!$F$1</definedName>
    <definedName name="DP_Begin" localSheetId="0">[35]Титульный!$F$23</definedName>
    <definedName name="DP_Begin" localSheetId="1">[149]Титульный!$F$23</definedName>
    <definedName name="DP_Begin">[39]Титульный!$F$27</definedName>
    <definedName name="DP_Period" localSheetId="0">[35]Титульный!$F$24</definedName>
    <definedName name="DP_Period" localSheetId="1">[149]Титульный!$F$24</definedName>
    <definedName name="DP_Period">[39]Титульный!$F$28</definedName>
    <definedName name="draft" localSheetId="0">#REF!</definedName>
    <definedName name="draft" localSheetId="1">#REF!</definedName>
    <definedName name="draft">#REF!</definedName>
    <definedName name="DRANGE_1">#REF!</definedName>
    <definedName name="DRANGE_2">#REF!</definedName>
    <definedName name="dsragh" localSheetId="0">[11]!dsragh</definedName>
    <definedName name="dsragh" localSheetId="1">[11]!dsragh</definedName>
    <definedName name="dsragh">[12]!dsragh</definedName>
    <definedName name="dt20kt10" localSheetId="0">#REF!</definedName>
    <definedName name="dt20kt10" localSheetId="1">#REF!</definedName>
    <definedName name="dt20kt10">#REF!</definedName>
    <definedName name="DURATION" localSheetId="0">[30]Титульный!$F$25</definedName>
    <definedName name="DURATION" localSheetId="1">[30]Титульный!$F$25</definedName>
    <definedName name="DURATION">[31]Титульный!$F$25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[48]Настройка!$A$5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[49]Anlagevermögen!$A$1:$Z$29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[11]!ew</definedName>
    <definedName name="ew" localSheetId="1">[11]!ew</definedName>
    <definedName name="ew">[12]!ew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 localSheetId="0">[50]TSheet!$Q$1:$Q$10</definedName>
    <definedName name="EXP_LIST" localSheetId="1">[50]TSheet!$Q$1:$Q$10</definedName>
    <definedName name="EXP_LIST">[51]TSheet!$Q$1:$Q$10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 localSheetId="0">[11]!fbgffnjfgg</definedName>
    <definedName name="fbgffnjfgg" localSheetId="1">[11]!fbgffnjfgg</definedName>
    <definedName name="fbgffnjfgg">[12]!fbgffnjfgg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>#REF!</definedName>
    <definedName name="fffff" localSheetId="0">'[52]Гр5(о)'!#REF!</definedName>
    <definedName name="fffff" localSheetId="1">'[52]Гр5(о)'!#REF!</definedName>
    <definedName name="fffff">'[53]Гр5(о)'!#REF!</definedName>
    <definedName name="fg" localSheetId="0">[11]!fg</definedName>
    <definedName name="fg" localSheetId="1">[11]!fg</definedName>
    <definedName name="fg">[12]!fg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[35]TSheet!$C$2</definedName>
    <definedName name="FORMCODE" localSheetId="1">[73]TSheet!$C$2</definedName>
    <definedName name="FORMCODE">[39]TSheet!$C$2</definedName>
    <definedName name="FORMID" localSheetId="0">[54]TSheet!$B$1</definedName>
    <definedName name="FORMID" localSheetId="1">[54]TSheet!$B$1</definedName>
    <definedName name="FORMID">[55]TSheet!$B$1</definedName>
    <definedName name="FORMNAME" localSheetId="0">[35]TSheet!$C$3</definedName>
    <definedName name="FORMNAME" localSheetId="1">[73]TSheet!$C$3</definedName>
    <definedName name="FORMNAME">[39]TSheet!$C$3</definedName>
    <definedName name="FUEL_GROUP" localSheetId="0">[38]TSheet!$T$2:$T$7</definedName>
    <definedName name="FUEL_GROUP" localSheetId="1">[38]TSheet!$T$2:$T$7</definedName>
    <definedName name="FUEL_GROUP">[39]TSheet!$T$2:$T$7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[38]TSheet!$R$2:$R$8</definedName>
    <definedName name="GAS_GROUP" localSheetId="1">[38]TSheet!$R$2:$R$8</definedName>
    <definedName name="GAS_GROUP">[39]TSheet!$R$2:$R$8</definedName>
    <definedName name="gf">'[23]Продажи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[11]!gfg</definedName>
    <definedName name="gfg" localSheetId="1">[11]!gfg</definedName>
    <definedName name="gfg">[12]!gfg</definedName>
    <definedName name="ggf" localSheetId="0">'[10]Общие продажи'!#REF!</definedName>
    <definedName name="ggf" localSheetId="1">'[10]Общие продажи'!#REF!</definedName>
    <definedName name="ggf">'[10]Общие продажи'!#REF!</definedName>
    <definedName name="gggg" localSheetId="0">#REF!</definedName>
    <definedName name="gggg" localSheetId="1">#REF!</definedName>
    <definedName name="gggg">#REF!</definedName>
    <definedName name="gh" localSheetId="0">'[10]Общие продажи'!#REF!</definedName>
    <definedName name="gh" localSheetId="1">'[10]Общие продажи'!#REF!</definedName>
    <definedName name="gh">'[10]Общие продажи'!#REF!</definedName>
    <definedName name="ghhktyi" localSheetId="0">[11]!ghhktyi</definedName>
    <definedName name="ghhktyi" localSheetId="1">[11]!ghhktyi</definedName>
    <definedName name="ghhktyi">[12]!ghhktyi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'[56]Затраты на газ'!#REF!</definedName>
    <definedName name="god" localSheetId="1">'[56]Затраты на газ'!#REF!</definedName>
    <definedName name="god">[57]Титульный!$F$10</definedName>
    <definedName name="GRANGE_11" localSheetId="0">#REF!</definedName>
    <definedName name="GRANGE_11" localSheetId="1">#REF!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 localSheetId="0">[11]!grety5e</definedName>
    <definedName name="grety5e" localSheetId="1">[11]!grety5e</definedName>
    <definedName name="grety5e">[12]!grety5e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[11]!hfte</definedName>
    <definedName name="hfte" localSheetId="1">[11]!hfte</definedName>
    <definedName name="hfte">[12]!hfte</definedName>
    <definedName name="hgkj">'[58]Продажи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'[15]BCS APP Slovakia'!$AF$6</definedName>
    <definedName name="hhjhjjkkjjk">'[15]BCS APP CR'!$D$24</definedName>
    <definedName name="hjg" localSheetId="0">#REF!</definedName>
    <definedName name="hjg" localSheetId="1">#REF!</definedName>
    <definedName name="hjg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[59]TSheet!$S$2:$S$22</definedName>
    <definedName name="i_list" localSheetId="1">[59]TSheet!$S$2:$S$22</definedName>
    <definedName name="i_list">[60]TSheet!$S$2:$S$22</definedName>
    <definedName name="I_LIST_1" localSheetId="0">[61]TSheet!$G$30:$G$34</definedName>
    <definedName name="I_LIST_1" localSheetId="1">[61]TSheet!$G$30:$G$34</definedName>
    <definedName name="I_LIST_1">[62]TSheet!$G$30:$G$34</definedName>
    <definedName name="I_LIST_3" localSheetId="0">[61]TSheet!$G$50:$G$61</definedName>
    <definedName name="I_LIST_3" localSheetId="1">[61]TSheet!$G$50:$G$61</definedName>
    <definedName name="I_LIST_3">[62]TSheet!$G$50:$G$61</definedName>
    <definedName name="I_LIST_4" localSheetId="0">[63]TSheet!$G$66:$G$74</definedName>
    <definedName name="I_LIST_4" localSheetId="1">[63]TSheet!$G$66:$G$74</definedName>
    <definedName name="I_LIST_4">[64]TSheet!$G$66:$G$74</definedName>
    <definedName name="ID" localSheetId="0">[35]Титульный!$A$1</definedName>
    <definedName name="ID" localSheetId="1">[73]Титульный!$A$1</definedName>
    <definedName name="ID">[39]Титульный!$A$1</definedName>
    <definedName name="Industry" localSheetId="1">'[36]Dairy Precedents'!#REF!</definedName>
    <definedName name="Industry">'[36]Dairy Precedents'!#REF!</definedName>
    <definedName name="INPUT_FIELDS_APPCZ">'[65]4 Fin &amp; Publ'!$B$8:$Z$11,'[65]4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[48]Настройка!$B$13</definedName>
    <definedName name="Interval1">[66]Настройка!$B$15</definedName>
    <definedName name="INTPR" localSheetId="0">#REF!</definedName>
    <definedName name="INTPR" localSheetId="1">#REF!</definedName>
    <definedName name="INTPR">#REF!</definedName>
    <definedName name="IS">#REF!</definedName>
    <definedName name="ISTFIN_LIST" localSheetId="0">[61]TSheet!$S$2:$S$12</definedName>
    <definedName name="ISTFIN_LIST" localSheetId="1">[61]TSheet!$S$2:$S$12</definedName>
    <definedName name="ISTFIN_LIST">[62]TSheet!$S$2:$S$12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'[67]Гр5(о)'!#REF!</definedName>
    <definedName name="jjjj" localSheetId="1">'[67]Гр5(о)'!#REF!</definedName>
    <definedName name="jjjj">'[68]Гр5(о)'!#REF!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[69]Лист1!$C$14</definedName>
    <definedName name="k_dz">'[70]К-ты'!$H$9</definedName>
    <definedName name="k_el">'[70]К-ты'!$I$9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'[23]Продажи реальные и прогноз 20 л'!$G$47</definedName>
    <definedName name="Kdr">'[70]К-ты'!$G$9</definedName>
    <definedName name="Kgaz">'[70]К-ты'!$D$9</definedName>
    <definedName name="khkhjkh" localSheetId="0">#REF!</definedName>
    <definedName name="khkhjkh" localSheetId="1">#REF!</definedName>
    <definedName name="khkhjkh">#REF!</definedName>
    <definedName name="kl">'[26]0_33'!$G$43</definedName>
    <definedName name="klk">'[15]BCS APP CR'!$G$24</definedName>
    <definedName name="Kmaz">'[70]К-ты'!$E$9</definedName>
    <definedName name="knkn.n." localSheetId="0">[11]!knkn.n.</definedName>
    <definedName name="knkn.n." localSheetId="1">[11]!knkn.n.</definedName>
    <definedName name="knkn.n.">[12]!knkn.n.</definedName>
    <definedName name="Kug">'[70]К-ты'!$F$9</definedName>
    <definedName name="kurg_pen" localSheetId="0">'[28]Input-Moscow'!#REF!</definedName>
    <definedName name="kurg_pen" localSheetId="1">'[28]Input-Moscow'!#REF!</definedName>
    <definedName name="kurg_pen">'[28]Input-Moscow'!#REF!</definedName>
    <definedName name="Language">[69]Лист1!$C$407</definedName>
    <definedName name="LocalNetDebt" localSheetId="0">'[24]Dairy Precedents'!#REF!</definedName>
    <definedName name="LocalNetDebt" localSheetId="1">'[24]Dairy Precedents'!#REF!</definedName>
    <definedName name="LocalNetDebt">'[24]Dairy Precedents'!#REF!</definedName>
    <definedName name="LocalNetIncome" localSheetId="0">'[24]Dairy Precedents'!#REF!</definedName>
    <definedName name="LocalNetIncome" localSheetId="1">'[24]Dairy Precedents'!#REF!</definedName>
    <definedName name="LocalNetIncome">'[24]Dairy Precedents'!#REF!</definedName>
    <definedName name="LocalSales" localSheetId="0">'[24]Dairy Precedents'!#REF!</definedName>
    <definedName name="LocalSales" localSheetId="1">'[24]Dairy Precedents'!#REF!</definedName>
    <definedName name="LocalSales">'[24]Dairy Precedents'!#REF!</definedName>
    <definedName name="Ltitle" localSheetId="0">#REF!</definedName>
    <definedName name="Ltitle" localSheetId="1">#REF!</definedName>
    <definedName name="Ltitle">#REF!</definedName>
    <definedName name="m">[71]Anlagevermögen!$A$1:$Z$29</definedName>
    <definedName name="m_PERIOD_NAME" hidden="1">[72]XLR_NoRangeSheet!$C$6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[73]TSheet!$X$2:$X$3</definedName>
    <definedName name="MET_GROUP" localSheetId="1">[73]TSheet!$X$2:$X$3</definedName>
    <definedName name="MET_GROUP">[39]TSheet!$X$2:$X$3</definedName>
    <definedName name="mi_re_end01">[40]УрРасч!$H$31,[40]УрРасч!$H$29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'[32]Список организаций'!$I$11</definedName>
    <definedName name="MO_LIST_2" localSheetId="0">[74]REESTR_MO!$B$2</definedName>
    <definedName name="MO_LIST_2" localSheetId="1">[74]REESTR_MO!$B$2</definedName>
    <definedName name="MO_LIST_2">[75]REESTR_MO!$B$2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[35]Титульный!$F$28</definedName>
    <definedName name="MONTH_PERIOD" localSheetId="1">[149]Титульный!$F$28</definedName>
    <definedName name="MONTH_PERIOD">[39]Титульный!$F$24</definedName>
    <definedName name="MP" localSheetId="0">#REF!</definedName>
    <definedName name="MP" localSheetId="1">#REF!</definedName>
    <definedName name="MP">#REF!</definedName>
    <definedName name="MR">#REF!</definedName>
    <definedName name="MR_LIST" localSheetId="0">[74]REESTR_MO!$D$2</definedName>
    <definedName name="MR_LIST" localSheetId="1">[74]REESTR_MO!$D$2</definedName>
    <definedName name="MR_LIST">[75]REESTR_MO!$D$2</definedName>
    <definedName name="Mth_Count_0" localSheetId="0">[73]TSheet!$J$3</definedName>
    <definedName name="Mth_Count_0" localSheetId="1">[73]TSheet!$J$3</definedName>
    <definedName name="Mth_Count_0">[39]TSheet!$J$3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[69]Лист1!$C$408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 localSheetId="0">[11]!nfyz</definedName>
    <definedName name="nfyz" localSheetId="1">[11]!nfyz</definedName>
    <definedName name="nfyz">[12]!nfyz</definedName>
    <definedName name="nhj">[76]PL!$A$36:$D$47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[77]к2!#REF!</definedName>
    <definedName name="norm_NTM_apple_appleGal">[77]к2!#REF!</definedName>
    <definedName name="norm_NTM_apple_aroma" localSheetId="1">[77]к2!#REF!</definedName>
    <definedName name="norm_NTM_apple_aroma">[77]к2!#REF!</definedName>
    <definedName name="norm_NTM_grapefruit_buzina" localSheetId="1">[77]к2!#REF!</definedName>
    <definedName name="norm_NTM_grapefruit_buzina">[77]к2!#REF!</definedName>
    <definedName name="norm_NTM_grapefruit_citricacid" localSheetId="1">[77]к2!#REF!</definedName>
    <definedName name="norm_NTM_grapefruit_citricacid">[77]к2!#REF!</definedName>
    <definedName name="norm_NTM_grapefruit_r4573" localSheetId="1">[77]к2!#REF!</definedName>
    <definedName name="norm_NTM_grapefruit_r4573">[77]к2!#REF!</definedName>
    <definedName name="norm_NTM_grapefruit_sugar" localSheetId="1">[77]к2!#REF!</definedName>
    <definedName name="norm_NTM_grapefruit_sugar">[77]к2!#REF!</definedName>
    <definedName name="norm_NTM_grapefruit_w4548" localSheetId="1">[77]к2!#REF!</definedName>
    <definedName name="norm_NTM_grapefruit_w4548">[77]к2!#REF!</definedName>
    <definedName name="norm_NTM_multivit_citricacid" localSheetId="1">[77]к2!#REF!</definedName>
    <definedName name="norm_NTM_multivit_citricacid">[77]к2!#REF!</definedName>
    <definedName name="norm_NTM_multivit_mult8553" localSheetId="1">[77]к2!#REF!</definedName>
    <definedName name="norm_NTM_multivit_mult8553">[77]к2!#REF!</definedName>
    <definedName name="norm_NTM_multivit_sugar" localSheetId="1">[77]к2!#REF!</definedName>
    <definedName name="norm_NTM_multivit_sugar">[77]к2!#REF!</definedName>
    <definedName name="norm_NTM_multivit_vitmix" localSheetId="1">[77]к2!#REF!</definedName>
    <definedName name="norm_NTM_multivit_vitmix">[77]к2!#REF!</definedName>
    <definedName name="norm_NTM_orange_citricacid" localSheetId="1">[77]к2!#REF!</definedName>
    <definedName name="norm_NTM_orange_citricacid">[77]к2!#REF!</definedName>
    <definedName name="norm_NTM_orange_pulp" localSheetId="1">[77]к2!#REF!</definedName>
    <definedName name="norm_NTM_orange_pulp">[77]к2!#REF!</definedName>
    <definedName name="norm_NTM_orange_sugar" localSheetId="1">[77]к2!#REF!</definedName>
    <definedName name="norm_NTM_orange_sugar">[77]к2!#REF!</definedName>
    <definedName name="norm_NTM_orangeapricotnectar_orangeapricot8555" localSheetId="1">[77]к2!#REF!</definedName>
    <definedName name="norm_NTM_orangeapricotnectar_orangeapricot8555">[77]к2!#REF!</definedName>
    <definedName name="norm_NTM_orangemango_3503" localSheetId="1">[77]к2!#REF!</definedName>
    <definedName name="norm_NTM_orangemango_3503">[77]к2!#REF!</definedName>
    <definedName name="norm_NTM_orangemango_citricacid" localSheetId="1">[77]к2!#REF!</definedName>
    <definedName name="norm_NTM_orangemango_citricacid">[77]к2!#REF!</definedName>
    <definedName name="norm_NTM_orangemango_mango8661" localSheetId="1">[77]к2!#REF!</definedName>
    <definedName name="norm_NTM_orangemango_mango8661">[77]к2!#REF!</definedName>
    <definedName name="norm_NTM_orangemango_sugar" localSheetId="1">[77]к2!#REF!</definedName>
    <definedName name="norm_NTM_orangemango_sugar">[77]к2!#REF!</definedName>
    <definedName name="norm_NTM_pineapple_citricacid" localSheetId="1">[77]к2!#REF!</definedName>
    <definedName name="norm_NTM_pineapple_citricacid">[77]к2!#REF!</definedName>
    <definedName name="norm_NTM_pineapple_pineapple8518" localSheetId="1">[77]к2!#REF!</definedName>
    <definedName name="norm_NTM_pineapple_pineapple8518">[77]к2!#REF!</definedName>
    <definedName name="norm_NTM_pineapple_sugar" localSheetId="1">[77]к2!#REF!</definedName>
    <definedName name="norm_NTM_pineapple_sugar">[77]к2!#REF!</definedName>
    <definedName name="norm_NTM_tomato_salt" localSheetId="1">[77]к2!#REF!</definedName>
    <definedName name="norm_NTM_tomato_salt">[77]к2!#REF!</definedName>
    <definedName name="norm_NTM_tomato_tomato25bx" localSheetId="1">[77]к2!#REF!</definedName>
    <definedName name="norm_NTM_tomato_tomato25bx">[77]к2!#REF!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[77]к2!#REF!</definedName>
    <definedName name="normNTM_orange_orangecargill">[77]к2!#REF!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[78]Титульный!$F$17</definedName>
    <definedName name="org" localSheetId="1">[78]Титульный!$F$17</definedName>
    <definedName name="org">[79]Титульный!$F$17</definedName>
    <definedName name="overheads" localSheetId="0">#REF!</definedName>
    <definedName name="overheads" localSheetId="1">#REF!</definedName>
    <definedName name="overheads">#REF!</definedName>
    <definedName name="P_TYPE">[80]Титульный!#REF!</definedName>
    <definedName name="P_TYPE_GROUP">[80]TSheet!$W$2:$W$6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[81]Лист1!$E$15:$I$16,[81]Лист1!$E$18:$I$20,[81]Лист1!$E$23:$I$23,[81]Лист1!$E$26:$I$26,[81]Лист1!$E$29:$I$29,[81]Лист1!$E$32:$I$32,[81]Лист1!$E$35:$I$35,[81]Лист1!$B$34,[81]Лист1!$B$37</definedName>
    <definedName name="P1_SCOPE_16_PRT" hidden="1">[82]Лист1!$E$15:$I$16,[82]Лист1!$E$18:$I$20,[82]Лист1!$E$23:$I$23,[82]Лист1!$E$26:$I$26,[82]Лист1!$E$29:$I$29,[82]Лист1!$E$32:$I$32,[82]Лист1!$E$35:$I$35,[82]Лист1!$B$34,[82]Лист1!$B$37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'[83]8РЭК'!$B$52:$B$57,'[83]8РЭК'!$B$61:$B$66,'[83]8РЭК'!$B$69:$B$74,'[83]8РЭК'!$B$77:$B$82,'[83]8РЭК'!$B$85:$B$90,'[83]8РЭК'!$B$93:$B$98,'[83]8РЭК'!$B$101:$B$106,'[83]8РЭК'!$B$109:$B$114,'[83]8РЭК'!$B$117:$B$122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'[24]Dairy Precedents'!#REF!</definedName>
    <definedName name="PercentageBought" localSheetId="1">'[24]Dairy Precedents'!#REF!</definedName>
    <definedName name="PercentageBought">'[24]Dairy Precedents'!#REF!</definedName>
    <definedName name="Period_name_0" localSheetId="0">[35]TSheet!$G$3</definedName>
    <definedName name="Period_name_0" localSheetId="1">[73]TSheet!$G$3</definedName>
    <definedName name="Period_name_0">[39]TSheet!$G$3</definedName>
    <definedName name="Period_name_1">[80]TSheet!$G$4</definedName>
    <definedName name="Period_name_2">[80]TSheet!$G$5</definedName>
    <definedName name="Period02" localSheetId="0">[84]Настройка!#REF!</definedName>
    <definedName name="Period02" localSheetId="1">[84]Настройка!#REF!</definedName>
    <definedName name="Period02">[84]Настройка!#REF!</definedName>
    <definedName name="Period1">[48]Настройка!$A$8</definedName>
    <definedName name="Period2">[48]Настройка!$A$11</definedName>
    <definedName name="Period3">[84]Настройка!#REF!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>#REF!</definedName>
    <definedName name="PF" localSheetId="0">[35]Титульный!$F$18</definedName>
    <definedName name="PF" localSheetId="1">[73]Титульный!$F$21</definedName>
    <definedName name="PF">[39]Титульный!$F$18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'[24]P&amp;L'!#REF!</definedName>
    <definedName name="PL_Loss_Debt">'[24]P&amp;L'!#REF!</definedName>
    <definedName name="PL_Loss_Preferred" localSheetId="1">'[24]P&amp;L'!#REF!</definedName>
    <definedName name="PL_Loss_Preferred">'[24]P&amp;L'!#REF!</definedName>
    <definedName name="PL_Rent" localSheetId="1">'[24]P&amp;L'!#REF!</definedName>
    <definedName name="PL_Rent">'[24]P&amp;L'!#REF!</definedName>
    <definedName name="Plug" localSheetId="0">#REF!</definedName>
    <definedName name="Plug" localSheetId="1">#REF!</definedName>
    <definedName name="Plug">#REF!</definedName>
    <definedName name="PM">#REF!</definedName>
    <definedName name="pp">'[16]APP Systems'!$F$49</definedName>
    <definedName name="pr">[85]Anlagevermögen!$A$1:$Z$29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[78]Титульный!$F$11</definedName>
    <definedName name="production_type" localSheetId="1">[78]Титульный!$F$11</definedName>
    <definedName name="production_type">[79]Титульный!$F$11</definedName>
    <definedName name="PROP_GROUP" localSheetId="0">[38]TSheet!$V$2:$V$6</definedName>
    <definedName name="PROP_GROUP" localSheetId="1">[38]TSheet!$V$2:$V$6</definedName>
    <definedName name="PROP_GROUP">[39]TSheet!$V$2:$V$6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'[58]Продажи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[48]Настройка!$B$15</definedName>
    <definedName name="Rate01" localSheetId="0">[84]Настройка!#REF!</definedName>
    <definedName name="Rate01" localSheetId="1">[84]Настройка!#REF!</definedName>
    <definedName name="Rate01">[84]Настройка!#REF!</definedName>
    <definedName name="Rate02">[84]Настройка!#REF!</definedName>
    <definedName name="Rate03">[84]Настройка!#REF!</definedName>
    <definedName name="Rate04">[84]Настройка!#REF!</definedName>
    <definedName name="Rate05">[84]Настройка!#REF!</definedName>
    <definedName name="Rate06">[84]Настройка!#REF!</definedName>
    <definedName name="Rate1">[48]Настройка!$B$16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[86]Инфо!#REF!</definedName>
    <definedName name="rateJuice" localSheetId="1">[86]Инфо!#REF!</definedName>
    <definedName name="rateJuice">[86]Инфо!#REF!</definedName>
    <definedName name="rateKZTtoKGS">[87]Справочно!$C$13</definedName>
    <definedName name="rateKZTtoRUR">[88]Справочно!$C$14</definedName>
    <definedName name="rateMilk" localSheetId="0">[86]Инфо!#REF!</definedName>
    <definedName name="rateMilk" localSheetId="1">[86]Инфо!#REF!</definedName>
    <definedName name="rateMilk">[86]Инфо!#REF!</definedName>
    <definedName name="RD" localSheetId="0">#REF!</definedName>
    <definedName name="RD" localSheetId="1">#REF!</definedName>
    <definedName name="RD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[40]АКРасч!$A$1:$IV$5,[40]АКРасч!$A$7:$IV$22,[40]АКРасч!$A$24:$IV$41,[40]АКРасч!$A$43:$IV$54,[40]АКРасч!$A$55:$IV$56,[40]АКРасч!$A$58:$IV$71,[40]АКРасч!$A$72:$IV$98</definedName>
    <definedName name="rr" localSheetId="0">[11]!rr</definedName>
    <definedName name="rr" localSheetId="1">[11]!rr</definedName>
    <definedName name="rr">[12]!rr</definedName>
    <definedName name="rrr">#REF!</definedName>
    <definedName name="rrrr">#REF!</definedName>
    <definedName name="rrrrrr">#REF!</definedName>
    <definedName name="rrtget6" localSheetId="0">[11]!rrtget6</definedName>
    <definedName name="rrtget6" localSheetId="1">[11]!rrtget6</definedName>
    <definedName name="rrtget6">[12]!rrtget6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 localSheetId="1">#REF!</definedName>
    <definedName name="samara">#REF!</definedName>
    <definedName name="SBT_PROT">#N/A</definedName>
    <definedName name="scenario_choice">'[36]Macro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 localSheetId="1">#REF!</definedName>
    <definedName name="SCOPE_LOAD_5">#REF!</definedName>
    <definedName name="SCOPE_PER_PRT" localSheetId="0">[11]!P5_SCOPE_PER_PRT,[11]!P6_SCOPE_PER_PRT,[11]потери!P7_SCOPE_PER_PRT,[11]потери!P8_SCOPE_PER_PRT</definedName>
    <definedName name="SCOPE_PER_PRT" localSheetId="1">[11]!P5_SCOPE_PER_PRT,[11]!P6_SCOPE_PER_PRT,[11]потери!P7_SCOPE_PER_PRT,[11]потери!P8_SCOPE_PER_PRT</definedName>
    <definedName name="SCOPE_PER_PRT">[12]!P5_SCOPE_PER_PRT,[12]!P6_SCOPE_PER_PRT,[12]потери!P7_SCOPE_PER_PRT,[12]потери!P8_SCOPE_PER_PRT</definedName>
    <definedName name="SCOPE_SETLD">#REF!</definedName>
    <definedName name="SCOPE_SV_PRT" localSheetId="0">[11]!P1_SCOPE_SV_PRT,[11]!P2_SCOPE_SV_PRT,[11]!P3_SCOPE_SV_PRT</definedName>
    <definedName name="SCOPE_SV_PRT" localSheetId="1">[11]!P1_SCOPE_SV_PRT,[11]!P2_SCOPE_SV_PRT,[11]!P3_SCOPE_SV_PRT</definedName>
    <definedName name="SCOPE_SV_PRT">[12]!P1_SCOPE_SV_PRT,[12]!P2_SCOPE_SV_PRT,[12]!P3_SCOPE_SV_PRT</definedName>
    <definedName name="SCOPE_VD" localSheetId="0">[74]TECHSHEET!$C$1:$C$10</definedName>
    <definedName name="SCOPE_VD" localSheetId="1">[74]TECHSHEET!$C$1:$C$10</definedName>
    <definedName name="SCOPE_VD">[75]TECHSHEET!$C$1:$C$10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1">#REF!</definedName>
    <definedName name="sffhh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>#REF!</definedName>
    <definedName name="ss" localSheetId="1">#REF!</definedName>
    <definedName name="ss">#REF!</definedName>
    <definedName name="sshsgh" localSheetId="1">#REF!</definedName>
    <definedName name="sshsgh">#REF!</definedName>
    <definedName name="ST">#REF!</definedName>
    <definedName name="sy0">'[15]BCS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 localSheetId="0">P15_T1_Protect,P16_T1_Protect,P17_T1_Protect,P18_T1_Protect,[0]!P19_T1_Protect</definedName>
    <definedName name="T1_Protect" localSheetId="1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[35]Титульный!$F$22</definedName>
    <definedName name="TAR_METHOD" localSheetId="1">[149]Титульный!$F$22</definedName>
    <definedName name="TAR_METHOD">[47]Титульный!$F$22</definedName>
    <definedName name="TargetCompany" localSheetId="0">[41]Output!#REF!</definedName>
    <definedName name="TargetCompany" localSheetId="1">[41]Output!#REF!</definedName>
    <definedName name="TargetCompany">[41]Output!#REF!</definedName>
    <definedName name="TargetCompanyCurrency" localSheetId="0">[41]Output!#REF!</definedName>
    <definedName name="TargetCompanyCurrency" localSheetId="1">[41]Output!#REF!</definedName>
    <definedName name="TargetCompanyCurrency">[41]Output!#REF!</definedName>
    <definedName name="TargetCompanyExchangeRate" localSheetId="0">[41]Output!#REF!</definedName>
    <definedName name="TargetCompanyExchangeRate" localSheetId="1">[41]Output!#REF!</definedName>
    <definedName name="TargetCompanyExchangeRate">[41]Output!#REF!</definedName>
    <definedName name="TARIFF_CNG_DATE_1">[80]Титульный!$F$28</definedName>
    <definedName name="TARIFF_CNG_DATE_2">[80]Титульный!$F$29</definedName>
    <definedName name="TARIFF_CNG_DATE_3">[80]Титульный!$F$30</definedName>
    <definedName name="taxrate">[25]Справочно!$B$3</definedName>
    <definedName name="tcc_ns" localSheetId="0">'[28]Input-Moscow'!#REF!</definedName>
    <definedName name="tcc_ns" localSheetId="1">'[28]Input-Moscow'!#REF!</definedName>
    <definedName name="tcc_ns">'[28]Input-Moscow'!#REF!</definedName>
    <definedName name="tcc_pen" localSheetId="0">'[28]Input-Moscow'!#REF!</definedName>
    <definedName name="tcc_pen" localSheetId="1">'[28]Input-Moscow'!#REF!</definedName>
    <definedName name="tcc_pen">'[28]Input-Moscow'!#REF!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'[89]Огл. Графиков'!$B$2:$B$31</definedName>
    <definedName name="title" localSheetId="1">'[89]Огл. Графиков'!$B$2:$B$31</definedName>
    <definedName name="title">'[90]Огл. Графиков'!$B$2:$B$31</definedName>
    <definedName name="TitlesSubEntries">'[40]Проводки''02'!$A$3,'[40]Проводки''02'!$A$73,'[40]Проводки''02'!$A$93,'[40]Проводки''02'!$A$117,'[40]Проводки''02'!$A$138,'[40]Проводки''02'!$A$159,'[40]Проводки''02'!$A$179,'[40]Проводки''02'!$A$204,'[40]Проводки''02'!$A$231,'[40]Проводки''02'!$A$251,'[40]Проводки''02'!$A$271,'[40]Проводки''02'!$A$291,'[40]Проводки''02'!$A$310,'[40]Проводки''02'!$A$331,'[40]Проводки''02'!$A$351,'[40]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[38]TSheet!$S$2:$S$7</definedName>
    <definedName name="TN_GROUP" localSheetId="1">[38]TSheet!$S$2:$S$7</definedName>
    <definedName name="TN_GROUP">[39]TSheet!$S$2:$S$7</definedName>
    <definedName name="tov" localSheetId="0">#REF!</definedName>
    <definedName name="tov" localSheetId="1">#REF!</definedName>
    <definedName name="tov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[91]Титульный!$F$12</definedName>
    <definedName name="type_indicator" localSheetId="1">[91]Титульный!$F$12</definedName>
    <definedName name="type_indicator">[57]Титульный!$F$12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[11]!uka</definedName>
    <definedName name="uka" localSheetId="1">[11]!uka</definedName>
    <definedName name="uka">[12]!uka</definedName>
    <definedName name="Unit">[69]Лист1!$C$13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>#REF!</definedName>
    <definedName name="upr" localSheetId="0">[11]!upr</definedName>
    <definedName name="upr" localSheetId="1">[11]!upr</definedName>
    <definedName name="upr">[12]!upr</definedName>
    <definedName name="Usage_pt">[92]Применение!$A$14:$A$181</definedName>
    <definedName name="Usage_qt">[92]Применение!$E$14:$E$181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>#REF!</definedName>
    <definedName name="VDOC">#REF!</definedName>
    <definedName name="VERSION" localSheetId="0">[35]TSheet!$C$4</definedName>
    <definedName name="VERSION" localSheetId="1">[73]TSheet!$C$4</definedName>
    <definedName name="VERSION">[39]TSheet!$C$4</definedName>
    <definedName name="VID_TOPL" localSheetId="0">[74]TECHSHEET!$D$1:$D$7</definedName>
    <definedName name="VID_TOPL" localSheetId="1">[74]TECHSHEET!$D$1:$D$7</definedName>
    <definedName name="VID_TOPL">[75]TECHSHEET!$D$1:$D$7</definedName>
    <definedName name="VK_GROUP" localSheetId="0">[73]TSheet!$Q$2:$Q$29</definedName>
    <definedName name="VK_GROUP" localSheetId="1">[73]TSheet!$Q$2:$Q$29</definedName>
    <definedName name="VK_GROUP">[39]TSheet!$Q$2:$Q$20</definedName>
    <definedName name="VLT_GROUP" localSheetId="0">[73]TSheet!$U$2:$U$5</definedName>
    <definedName name="VLT_GROUP" localSheetId="1">[73]TSheet!$U$2:$U$5</definedName>
    <definedName name="VLT_GROUP">[39]TSheet!$U$2:$U$5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[93]TSheet!$T$2:$T$5</definedName>
    <definedName name="VV" localSheetId="0">[11]!VV</definedName>
    <definedName name="VV" localSheetId="1">[11]!VV</definedName>
    <definedName name="VV">[12]!VV</definedName>
    <definedName name="w" localSheetId="0">#REF!</definedName>
    <definedName name="w" localSheetId="1">#REF!</definedName>
    <definedName name="w">#REF!</definedName>
    <definedName name="W_GROUP" localSheetId="0">[38]SheetOrgReestr!$A$2:$A$147</definedName>
    <definedName name="W_GROUP" localSheetId="1">[38]SheetOrgReestr!$A$2:$A$147</definedName>
    <definedName name="W_GROUP">[39]SheetOrgReestr!$A$2:$A$147</definedName>
    <definedName name="W_TYPE" localSheetId="0">[44]TSheet!$O$2:$O$5</definedName>
    <definedName name="W_TYPE" localSheetId="1">[44]TSheet!$O$2:$O$5</definedName>
    <definedName name="W_TYPE">[45]TSheet!$O$2:$O$5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[24]Water!#REF!</definedName>
    <definedName name="WBD___Water_projections_home" localSheetId="1">[24]Water!#REF!</definedName>
    <definedName name="WBD___Water_projections_home">[24]Water!#REF!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[35]Титульный!$F$27</definedName>
    <definedName name="YEAR_PERIOD" localSheetId="1">[150]Титульный!$F$23</definedName>
    <definedName name="YEAR_PERIOD">[39]Титульный!$F$23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[74]TECHSHEET!$B$1:$B$2</definedName>
    <definedName name="YES_NO" localSheetId="1">[74]TECHSHEET!$B$1:$B$2</definedName>
    <definedName name="YES_NO">[75]TECHSHEET!$B$1:$B$2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'[28]Input-Moscow'!#REF!</definedName>
    <definedName name="yust_ms">'[28]Input-Moscow'!#REF!</definedName>
    <definedName name="yust_ms2" localSheetId="1">'[28]Input-Moscow'!#REF!</definedName>
    <definedName name="yust_ms2">'[28]Input-Moscow'!#REF!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[94]БДР!#REF!,[94]БДР!#REF!</definedName>
    <definedName name="Z_1FA0F3A0_9A3E_11D6_8FF0_00D0B7BABD9F_.wvu.Rows" localSheetId="1" hidden="1">[94]БДР!#REF!,[94]БДР!#REF!</definedName>
    <definedName name="Z_1FA0F3A0_9A3E_11D6_8FF0_00D0B7BABD9F_.wvu.Rows" hidden="1">[94]БДР!#REF!,[94]БДР!#REF!</definedName>
    <definedName name="Z_F9F3694A_8D99_11D6_96BF_00D0B7BD143A_.wvu.Rows" localSheetId="0" hidden="1">[94]БДР!#REF!,[94]БДР!#REF!</definedName>
    <definedName name="Z_F9F3694A_8D99_11D6_96BF_00D0B7BD143A_.wvu.Rows" localSheetId="1" hidden="1">[94]БДР!#REF!,[94]БДР!#REF!</definedName>
    <definedName name="Z_F9F3694A_8D99_11D6_96BF_00D0B7BD143A_.wvu.Rows" hidden="1">[94]БДР!#REF!,[94]БДР!#REF!</definedName>
    <definedName name="zero" localSheetId="0">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 localSheetId="1">#REF!</definedName>
    <definedName name="А02">#REF!</definedName>
    <definedName name="а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>#REF!</definedName>
    <definedName name="аа" localSheetId="1">#REF!</definedName>
    <definedName name="аа">#REF!</definedName>
    <definedName name="ааа">'[95]Продажи реальные и прогноз 20 л'!$E$47</definedName>
    <definedName name="АААААААА" localSheetId="0">[11]!АААААААА</definedName>
    <definedName name="АААААААА" localSheetId="1">[11]!АААААААА</definedName>
    <definedName name="АААААААА">[12]!АААААААА</definedName>
    <definedName name="ав" localSheetId="0">[11]!ав</definedName>
    <definedName name="ав" localSheetId="1">[11]!ав</definedName>
    <definedName name="ав">[12]!ав</definedName>
    <definedName name="ава" localSheetId="0">#REF!</definedName>
    <definedName name="ава" localSheetId="1">#REF!</definedName>
    <definedName name="ава">#REF!</definedName>
    <definedName name="авг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'[96]Отопление помещ'!$A$69:$A$77</definedName>
    <definedName name="альфа" localSheetId="1">'[96]Отопление помещ'!$A$69:$A$77</definedName>
    <definedName name="альфа">'[97]Отопление помещ'!$A$69:$A$77</definedName>
    <definedName name="аналБ">'[98]1пг02к03'!$B$75:$M$140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'[98]1пг02к03'!$B$2:$AC$73</definedName>
    <definedName name="анБ0203">'[98]02к03'!$B$75:$K$135</definedName>
    <definedName name="АнМ" localSheetId="0">'[99]Гр5(о)'!#REF!</definedName>
    <definedName name="АнМ" localSheetId="1">'[99]Гр5(о)'!#REF!</definedName>
    <definedName name="АнМ">'[99]Гр5(о)'!#REF!</definedName>
    <definedName name="анСеб0203">'[98]02к03'!$B$2:$AA$73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>#REF!</definedName>
    <definedName name="апралоаорпло" localSheetId="1">#REF!</definedName>
    <definedName name="апралоаорпло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'[70]К-ты'!$D$9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[11]!аяыпамыпмипи</definedName>
    <definedName name="аяыпамыпмипи" localSheetId="1">[11]!аяыпамыпмипи</definedName>
    <definedName name="аяыпамыпмипи">[12]!аяыпамыпмипи</definedName>
    <definedName name="Б" localSheetId="0">'[100]БСС-2'!#REF!</definedName>
    <definedName name="Б" localSheetId="1">'[100]БСС-2'!#REF!</definedName>
    <definedName name="Б">'[100]БСС-2'!#REF!</definedName>
    <definedName name="Б1">'[101]мар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'[102]мар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[11]!бб</definedName>
    <definedName name="бб" localSheetId="1">[11]!бб</definedName>
    <definedName name="бб">[12]!бб</definedName>
    <definedName name="БДР_3" localSheetId="0">[103]БДР!#REF!</definedName>
    <definedName name="БДР_3" localSheetId="1">[103]БДР!#REF!</definedName>
    <definedName name="БДР_3">[103]БДР!#REF!</definedName>
    <definedName name="БДР_4">[103]БДР!#REF!</definedName>
    <definedName name="БДР_5">[103]БДР!#REF!</definedName>
    <definedName name="БДР_6">[103]БДР!#REF!</definedName>
    <definedName name="Бищкек02" localSheetId="0">#REF!</definedName>
    <definedName name="Бищкек02" localSheetId="1">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'[103]БСС-2'!#REF!</definedName>
    <definedName name="БСС_5">'[103]БСС-2'!#REF!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[11]!в23ё</definedName>
    <definedName name="в23ё" localSheetId="1">[11]!в23ё</definedName>
    <definedName name="в23ё">[12]!в23ё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[104]ПРОГНОЗ_1!#REF!</definedName>
    <definedName name="вв" localSheetId="1">[104]ПРОГНОЗ_1!#REF!</definedName>
    <definedName name="вв">[104]ПРОГНОЗ_1!#REF!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[105]БДР!#REF!</definedName>
    <definedName name="вм" localSheetId="0">[11]!вм</definedName>
    <definedName name="вм" localSheetId="1">[11]!вм</definedName>
    <definedName name="вм">[12]!вм</definedName>
    <definedName name="вмивртвр" localSheetId="0">[11]!вмивртвр</definedName>
    <definedName name="вмивртвр" localSheetId="1">[11]!вмивртвр</definedName>
    <definedName name="вмивртвр">[12]!вмивртвр</definedName>
    <definedName name="внереал_произв_08">[106]ДОП!$F$59</definedName>
    <definedName name="вода" localSheetId="0">#REF!</definedName>
    <definedName name="вода" localSheetId="1">#REF!</definedName>
    <definedName name="вода">#REF!</definedName>
    <definedName name="Возврат" localSheetId="1">[107]!Возврат</definedName>
    <definedName name="Возврат">[107]!Возврат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[11]!вртт</definedName>
    <definedName name="вртт" localSheetId="1">[11]!вртт</definedName>
    <definedName name="вртт">[12]!вртт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'[89]Текущие цены'!#REF!</definedName>
    <definedName name="Вып_н_2003" localSheetId="1">'[89]Текущие цены'!#REF!</definedName>
    <definedName name="Вып_н_2003">'[90]Текущие цены'!#REF!</definedName>
    <definedName name="вып_н_2004" localSheetId="0">'[89]Текущие цены'!#REF!</definedName>
    <definedName name="вып_н_2004" localSheetId="1">'[89]Текущие цены'!#REF!</definedName>
    <definedName name="вып_н_2004">'[90]Текущие цены'!#REF!</definedName>
    <definedName name="Вып_ОФ_с_пц" localSheetId="0">[89]рабочий!$Y$202:$AP$224</definedName>
    <definedName name="Вып_ОФ_с_пц" localSheetId="1">[89]рабочий!$Y$202:$AP$224</definedName>
    <definedName name="Вып_ОФ_с_пц">[90]рабочий!$Y$202:$AP$224</definedName>
    <definedName name="Вып_оф_с_цпг" localSheetId="0">'[89]Текущие цены'!#REF!</definedName>
    <definedName name="Вып_оф_с_цпг" localSheetId="1">'[89]Текущие цены'!#REF!</definedName>
    <definedName name="Вып_оф_с_цпг">'[90]Текущие цены'!#REF!</definedName>
    <definedName name="Вып_с_новых_ОФ" localSheetId="0">[89]рабочий!$Y$277:$AP$299</definedName>
    <definedName name="Вып_с_новых_ОФ" localSheetId="1">[89]рабочий!$Y$277:$AP$299</definedName>
    <definedName name="Вып_с_новых_ОФ">[90]рабочий!$Y$277:$AP$299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[108]СписочнаяЧисленность!#REF!</definedName>
    <definedName name="г1" localSheetId="1">[108]СписочнаяЧисленность!#REF!</definedName>
    <definedName name="г1">[108]СписочнаяЧисленность!#REF!</definedName>
    <definedName name="г1_код" localSheetId="0">[108]СписочнаяЧисленность!#REF!</definedName>
    <definedName name="г1_код" localSheetId="1">[108]СписочнаяЧисленность!#REF!</definedName>
    <definedName name="г1_код">[108]СписочнаяЧисленность!#REF!</definedName>
    <definedName name="г1_наим" localSheetId="0">[108]СписочнаяЧисленность!#REF!</definedName>
    <definedName name="г1_наим" localSheetId="1">[108]СписочнаяЧисленность!#REF!</definedName>
    <definedName name="г1_наим">[108]СписочнаяЧисленность!#REF!</definedName>
    <definedName name="г1итог" localSheetId="0">[108]СписочнаяЧисленность!#REF!</definedName>
    <definedName name="г1итог" localSheetId="1">[108]СписочнаяЧисленность!#REF!</definedName>
    <definedName name="г1итог">[108]СписочнаяЧисленность!#REF!</definedName>
    <definedName name="г1итог_код" localSheetId="1">[108]СписочнаяЧисленность!#REF!</definedName>
    <definedName name="г1итог_код">[108]СписочнаяЧисленность!#REF!</definedName>
    <definedName name="г2" localSheetId="1">[108]СписочнаяЧисленность!#REF!</definedName>
    <definedName name="г2">[108]СписочнаяЧисленность!#REF!</definedName>
    <definedName name="г2_код" localSheetId="1">[108]СписочнаяЧисленность!#REF!</definedName>
    <definedName name="г2_код">[108]СписочнаяЧисленность!#REF!</definedName>
    <definedName name="г2_наим" localSheetId="1">[108]СписочнаяЧисленность!#REF!</definedName>
    <definedName name="г2_наим">[108]СписочнаяЧисленность!#REF!</definedName>
    <definedName name="г2итог" localSheetId="1">[108]СписочнаяЧисленность!#REF!</definedName>
    <definedName name="г2итог">[108]СписочнаяЧисленность!#REF!</definedName>
    <definedName name="г2итог_код" localSheetId="1">[108]СписочнаяЧисленность!#REF!</definedName>
    <definedName name="г2итог_код">[108]СписочнаяЧисленность!#REF!</definedName>
    <definedName name="г3" localSheetId="1">[108]СписочнаяЧисленность!#REF!</definedName>
    <definedName name="г3">[108]СписочнаяЧисленность!#REF!</definedName>
    <definedName name="г3_код" localSheetId="1">[108]СписочнаяЧисленность!#REF!</definedName>
    <definedName name="г3_код">[108]СписочнаяЧисленность!#REF!</definedName>
    <definedName name="г3_наим" localSheetId="1">[108]СписочнаяЧисленность!#REF!</definedName>
    <definedName name="г3_наим">[108]СписочнаяЧисленность!#REF!</definedName>
    <definedName name="г3итог" localSheetId="1">[108]СписочнаяЧисленность!#REF!</definedName>
    <definedName name="г3итог">[108]СписочнаяЧисленность!#REF!</definedName>
    <definedName name="г3итог_код" localSheetId="1">[108]СписочнаяЧисленность!#REF!</definedName>
    <definedName name="г3итог_код">[108]СписочнаяЧисленность!#REF!</definedName>
    <definedName name="г4" localSheetId="1">[108]СписочнаяЧисленность!#REF!</definedName>
    <definedName name="г4">[108]СписочнаяЧисленность!#REF!</definedName>
    <definedName name="г4_код" localSheetId="1">[108]СписочнаяЧисленность!#REF!</definedName>
    <definedName name="г4_код">[108]СписочнаяЧисленность!#REF!</definedName>
    <definedName name="г4_наим" localSheetId="1">[108]СписочнаяЧисленность!#REF!</definedName>
    <definedName name="г4_наим">[108]СписочнаяЧисленность!#REF!</definedName>
    <definedName name="г4итог" localSheetId="1">[108]СписочнаяЧисленность!#REF!</definedName>
    <definedName name="г4итог">[108]СписочнаяЧисленность!#REF!</definedName>
    <definedName name="г4итог_код" localSheetId="1">[108]СписочнаяЧисленность!#REF!</definedName>
    <definedName name="г4итог_код">[108]СписочнаяЧисленность!#REF!</definedName>
    <definedName name="гггр" localSheetId="0">[11]!гггр</definedName>
    <definedName name="гггр" localSheetId="1">[11]!гггр</definedName>
    <definedName name="гггр">[12]!гггр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[11]!гнлзщ</definedName>
    <definedName name="гнлзщ" localSheetId="1">[11]!гнлзщ</definedName>
    <definedName name="гнлзщ">[12]!гнлзщ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[109]доп.!$A$12:$A$20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>#REF!</definedName>
    <definedName name="дек2">#REF!</definedName>
    <definedName name="деньги" localSheetId="1">#REF!</definedName>
    <definedName name="деньги">#REF!</definedName>
    <definedName name="депозит">[109]Ставки!$D$1:$D$2</definedName>
    <definedName name="Детализация">[110]Детализация!$H$5:$H$12,[110]Детализация!$H$15:$H$17,[110]Детализация!$H$20:$H$21,[110]Детализация!$H$24:$H$26,[110]Детализация!$H$30:$H$34,[110]Детализация!$H$36,[110]Детализация!$H$39:$H$40</definedName>
    <definedName name="Детализация_СБ">[110]Детализация!$H$4:$H$41</definedName>
    <definedName name="Дефл_ц_пред_год" localSheetId="0">'[89]Текущие цены'!$AT$36:$BK$58</definedName>
    <definedName name="Дефл_ц_пред_год" localSheetId="1">'[89]Текущие цены'!$AT$36:$BK$58</definedName>
    <definedName name="Дефл_ц_пред_год">'[90]Текущие цены'!$AT$36:$BK$58</definedName>
    <definedName name="Дефлятор_годовой" localSheetId="0">'[89]Текущие цены'!$Y$4:$AP$27</definedName>
    <definedName name="Дефлятор_годовой" localSheetId="1">'[89]Текущие цены'!$Y$4:$AP$27</definedName>
    <definedName name="Дефлятор_годовой">'[90]Текущие цены'!$Y$4:$AP$27</definedName>
    <definedName name="Дефлятор_цепной" localSheetId="0">'[89]Текущие цены'!$Y$36:$AP$58</definedName>
    <definedName name="Дефлятор_цепной" localSheetId="1">'[89]Текущие цены'!$Y$36:$AP$58</definedName>
    <definedName name="Дефлятор_цепной">'[90]Текущие цены'!$Y$36:$AP$58</definedName>
    <definedName name="дж" localSheetId="0">[11]!дж</definedName>
    <definedName name="дж" localSheetId="1">[11]!дж</definedName>
    <definedName name="дж">[12]!дж</definedName>
    <definedName name="ДиапазонЗащиты" localSheetId="0">#REF!,#REF!,#REF!,#REF!,[11]!P1_ДиапазонЗащиты,[11]!P2_ДиапазонЗащиты,[11]!P3_ДиапазонЗащиты,[11]!P4_ДиапазонЗащиты</definedName>
    <definedName name="ДиапазонЗащиты" localSheetId="1">#REF!,#REF!,#REF!,#REF!,[11]!P1_ДиапазонЗащиты,[11]!P2_ДиапазонЗащиты,[11]!P3_ДиапазонЗащиты,[11]!P4_ДиапазонЗащиты</definedName>
    <definedName name="ДиапазонЗащиты">#REF!,#REF!,#REF!,#REF!,[12]!P1_ДиапазонЗащиты,[12]!P2_ДиапазонЗащиты,[12]!P3_ДиапазонЗащиты,[12]!P4_ДиапазонЗащиты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1">[108]СписочнаяЧисленность!#REF!</definedName>
    <definedName name="дол">[108]СписочнаяЧисленность!#REF!</definedName>
    <definedName name="дол_код" localSheetId="1">[108]СписочнаяЧисленность!#REF!</definedName>
    <definedName name="дол_код">[108]СписочнаяЧисленность!#REF!</definedName>
    <definedName name="долитог" localSheetId="1">[108]СписочнаяЧисленность!#REF!</definedName>
    <definedName name="долитог">[108]СписочнаяЧисленность!#REF!</definedName>
    <definedName name="долитог_код" localSheetId="1">[108]СписочнаяЧисленность!#REF!</definedName>
    <definedName name="долитог_код">[108]СписочнаяЧисленность!#REF!</definedName>
    <definedName name="доля_продукции_Б_сут" localSheetId="1">'[111] накладные расходы'!#REF!</definedName>
    <definedName name="доля_продукции_Б_сут">'[111] накладные расходы'!#REF!</definedName>
    <definedName name="доля_соков" localSheetId="1">'[111] накладные расходы'!#REF!</definedName>
    <definedName name="доля_соков">'[111] накладные расходы'!#REF!</definedName>
    <definedName name="доопатмо" localSheetId="0">[11]!доопатмо</definedName>
    <definedName name="доопатмо" localSheetId="1">[11]!доопатмо</definedName>
    <definedName name="доопатмо">[12]!доопатмо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[112]Temp_TOV!$A$3:$EO$122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[11]!жд</definedName>
    <definedName name="жд" localSheetId="1">[11]!жд</definedName>
    <definedName name="жд">[12]!жд</definedName>
    <definedName name="жж" localSheetId="0">#REF!</definedName>
    <definedName name="жж" localSheetId="1">#REF!</definedName>
    <definedName name="жж">#REF!</definedName>
    <definedName name="жжж3">#REF!</definedName>
    <definedName name="з" localSheetId="0">#REF!</definedName>
    <definedName name="з" localSheetId="1">#REF!</definedName>
    <definedName name="з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>'[113]БСС-2'!#REF!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'[110]Справочник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[106]ЗПрасчет!$E$6</definedName>
    <definedName name="зп_транспорт">[106]ЗПрасчет!$E$7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>#REF!</definedName>
    <definedName name="й12" localSheetId="0">#REF!</definedName>
    <definedName name="й12" localSheetId="1">#REF!</definedName>
    <definedName name="й12">#REF!</definedName>
    <definedName name="и2">#REF!</definedName>
    <definedName name="и3">#REF!</definedName>
    <definedName name="и4">#REF!</definedName>
    <definedName name="й4535" localSheetId="1">#REF!</definedName>
    <definedName name="й4535">#REF!</definedName>
    <definedName name="Извлечение_ИМ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[11]!йй</definedName>
    <definedName name="йй" localSheetId="1">[11]!йй</definedName>
    <definedName name="йй">[12]!йй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[11]!йййййййййййййййййййййййй</definedName>
    <definedName name="йййййййййййййййййййййййй" localSheetId="1">[11]!йййййййййййййййййййййййй</definedName>
    <definedName name="йййййййййййййййййййййййй">[12]!йййййййййййййййййййййййй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'[100]БСС-1'!$B$3</definedName>
    <definedName name="индекс" localSheetId="0">#REF!</definedName>
    <definedName name="индекс" localSheetId="1">#REF!</definedName>
    <definedName name="индекс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'[100]БСС-1'!$B$3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[11]!йфц</definedName>
    <definedName name="йфц" localSheetId="1">[11]!йфц</definedName>
    <definedName name="йфц">[12]!йфц</definedName>
    <definedName name="йц" localSheetId="0">[11]!йц</definedName>
    <definedName name="йц" localSheetId="1">[11]!йц</definedName>
    <definedName name="йц">[12]!йц</definedName>
    <definedName name="йц3" localSheetId="0">#REF!</definedName>
    <definedName name="йц3" localSheetId="1">#REF!</definedName>
    <definedName name="йц3">#REF!</definedName>
    <definedName name="йцй" localSheetId="0">'[114]Справочно(январь)'!#REF!</definedName>
    <definedName name="йцй" localSheetId="1">'[114]Справочно(январь)'!#REF!</definedName>
    <definedName name="йцй">'[114]Справочно(январь)'!#REF!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>#REF!</definedName>
    <definedName name="июн2">#REF!</definedName>
    <definedName name="июнмол" localSheetId="0">[115]Сибмол!#REF!</definedName>
    <definedName name="июнмол" localSheetId="1">[115]Сибмол!#REF!</definedName>
    <definedName name="июнмол">[115]Сибмол!#REF!</definedName>
    <definedName name="июнмолоб" localSheetId="0">[115]Сибмол!#REF!</definedName>
    <definedName name="июнмолоб" localSheetId="1">[115]Сибмол!#REF!</definedName>
    <definedName name="июнмолоб">[115]Сибмол!#REF!</definedName>
    <definedName name="июноб" localSheetId="0">[115]Сибмол!#REF!</definedName>
    <definedName name="июноб" localSheetId="1">[115]Сибмол!#REF!</definedName>
    <definedName name="июноб">[115]Сибмол!#REF!</definedName>
    <definedName name="июнчоб" localSheetId="0">[115]Сибмол!#REF!</definedName>
    <definedName name="июнчоб" localSheetId="1">[115]Сибмол!#REF!</definedName>
    <definedName name="июнчоб">[115]Сибмол!#REF!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'[116]Приложение 3'!#REF!</definedName>
    <definedName name="К1" localSheetId="1">'[116]Приложение 3'!#REF!</definedName>
    <definedName name="К1">'[116]Приложение 3'!#REF!</definedName>
    <definedName name="к2" localSheetId="0">'[117]7'!$B$30</definedName>
    <definedName name="к2" localSheetId="1">'[117]7'!$B$30</definedName>
    <definedName name="к2">'[118]7'!$B$30</definedName>
    <definedName name="канц" localSheetId="0">'[119]ФОТ по месяцам'!#REF!</definedName>
    <definedName name="канц" localSheetId="1">'[119]ФОТ по месяцам'!#REF!</definedName>
    <definedName name="канц">'[119]ФОТ по месяцам'!#REF!</definedName>
    <definedName name="Кап_влож_08_9мес">#N/A</definedName>
    <definedName name="Категория">[120]Категории!$A$2:$A$7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[11]!кв3</definedName>
    <definedName name="кв3" localSheetId="1">[11]!кв3</definedName>
    <definedName name="кв3">[12]!кв3</definedName>
    <definedName name="Квартал" localSheetId="0">[35]TSheet!$O$2:$O$5</definedName>
    <definedName name="Квартал" localSheetId="1">[149]TSheet!$O$2:$O$5</definedName>
    <definedName name="квартал">[12]!квартал</definedName>
    <definedName name="ке" localSheetId="0">[11]!ке</definedName>
    <definedName name="ке" localSheetId="1">[11]!ке</definedName>
    <definedName name="ке">[12]!ке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'[121]накладные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[11]!кпнрг</definedName>
    <definedName name="кпнрг" localSheetId="1">[11]!кпнрг</definedName>
    <definedName name="кпнрг">[12]!кпнрг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[11]!ктджщз</definedName>
    <definedName name="ктджщз" localSheetId="1">[11]!ктджщз</definedName>
    <definedName name="ктджщз">[12]!ктджщз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'[122]план ФР'!$B$2</definedName>
    <definedName name="Курс_авг">'[10]#ССЫЛКА'!$N$4</definedName>
    <definedName name="Курс_дек">'[10]#ССЫЛКА'!$AP$4</definedName>
    <definedName name="курс_долл">[123]финрез!$B$42</definedName>
    <definedName name="Курс_июл">'[10]#ССЫЛКА'!$G$4</definedName>
    <definedName name="Курс_июнь" localSheetId="0">'[10]Изменения по статьям (2001)'!#REF!</definedName>
    <definedName name="Курс_июнь" localSheetId="1">'[10]Изменения по статьям (2001)'!#REF!</definedName>
    <definedName name="Курс_июнь">'[10]Изменения по статьям (2001)'!#REF!</definedName>
    <definedName name="Курс_ноя">'[10]#ССЫЛКА'!$AI$4</definedName>
    <definedName name="Курс_окт">'[10]#ССЫЛКА'!$AB$4</definedName>
    <definedName name="курс_рубля" localSheetId="0">'[87]СОК накладные (ТК-Бишкек)'!#REF!</definedName>
    <definedName name="курс_рубля" localSheetId="1">'[87]СОК накладные (ТК-Бишкек)'!#REF!</definedName>
    <definedName name="курс_рубля">'[87]СОК накладные (ТК-Бишкек)'!#REF!</definedName>
    <definedName name="Курс_сент">'[10]#ССЫЛКА'!$U$4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[21]УФА!#REF!</definedName>
    <definedName name="л4604_авг" localSheetId="1">[21]УФА!#REF!</definedName>
    <definedName name="л4604_авг">[22]УФА!#REF!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[115]Сибмол!#REF!</definedName>
    <definedName name="л7">[115]Сибмол!#REF!</definedName>
    <definedName name="л8" localSheetId="1">[115]Сибмол!#REF!</definedName>
    <definedName name="л8">[115]Сибмол!#REF!</definedName>
    <definedName name="лара" localSheetId="0">[11]!лара</definedName>
    <definedName name="лара" localSheetId="1">[11]!лара</definedName>
    <definedName name="лара">[12]!лара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[11]!лена</definedName>
    <definedName name="лена" localSheetId="1">[11]!лена</definedName>
    <definedName name="лена">[12]!лена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[124]АНАЛИТ!$B$2:$B$87,[124]АНАЛИТ!#REF!,[124]АНАЛИТ!#REF!,[124]АНАЛИТ!$AB$2</definedName>
    <definedName name="лл" localSheetId="1">[124]АНАЛИТ!$B$2:$B$87,[124]АНАЛИТ!#REF!,[124]АНАЛИТ!#REF!,[124]АНАЛИТ!$AB$2</definedName>
    <definedName name="лл">[125]АНАЛИТ!$B$2:$B$87,[125]АНАЛИТ!#REF!,[125]АНАЛИТ!#REF!,[125]АНАЛИТ!$AB$2</definedName>
    <definedName name="ллл" localSheetId="0">#REF!</definedName>
    <definedName name="ллл" localSheetId="1">#REF!</definedName>
    <definedName name="ллл">#REF!</definedName>
    <definedName name="ло" localSheetId="0">[11]!ло</definedName>
    <definedName name="ло" localSheetId="1">[11]!ло</definedName>
    <definedName name="ло">[12]!ло</definedName>
    <definedName name="лод" localSheetId="0">[11]!лод</definedName>
    <definedName name="лод" localSheetId="1">[11]!лод</definedName>
    <definedName name="лод">[12]!лод</definedName>
    <definedName name="лор" localSheetId="0">[11]!лор</definedName>
    <definedName name="лор" localSheetId="1">[11]!лор</definedName>
    <definedName name="лор">[12]!лор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[126]ПРОГНОЗ_1!#REF!</definedName>
    <definedName name="М1" localSheetId="1">[126]ПРОГНОЗ_1!#REF!</definedName>
    <definedName name="М1">[126]ПРОГНОЗ_1!#REF!</definedName>
    <definedName name="Магазины_новые">'[127]Справочник подразделений_нов '!$C$5:$C$45</definedName>
    <definedName name="май">#REF!</definedName>
    <definedName name="май2">#REF!</definedName>
    <definedName name="мам" localSheetId="0">[11]!мам</definedName>
    <definedName name="мам" localSheetId="1">[11]!мам</definedName>
    <definedName name="мам">[12]!мам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 localSheetId="0">[44]TSheet!$J$2:$J$13</definedName>
    <definedName name="Месяц" localSheetId="1">[44]TSheet!$J$2:$J$13</definedName>
    <definedName name="Месяц">[45]TSheet!$J$2:$J$13</definedName>
    <definedName name="метод_расчета">[109]доп.!$B$1:$B$5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[115]Сибмол!#REF!</definedName>
    <definedName name="молиюн">[115]Сибмол!#REF!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'[128]Гр5(о)'!#REF!</definedName>
    <definedName name="Мониторинг1" localSheetId="1">'[128]Гр5(о)'!#REF!</definedName>
    <definedName name="Мониторинг1">'[129]Гр5(о)'!#REF!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[11]!мым</definedName>
    <definedName name="мым" localSheetId="1">[11]!мым</definedName>
    <definedName name="мым">[12]!мым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>[105]БДР!#REF!</definedName>
    <definedName name="нгг" localSheetId="0">[11]!нгг</definedName>
    <definedName name="нгг" localSheetId="1">[11]!нгг</definedName>
    <definedName name="нгг">[12]!нгг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[130]Нск!#REF!</definedName>
    <definedName name="Новосиб_ЖД_ВБД" localSheetId="1">[130]Нск!#REF!</definedName>
    <definedName name="Новосиб_ЖД_ВБД">[130]Нск!#REF!</definedName>
    <definedName name="Новосиб_Сырье_СокиСибири" localSheetId="0">[130]Нск!#REF!</definedName>
    <definedName name="Новосиб_Сырье_СокиСибири" localSheetId="1">[130]Нск!#REF!</definedName>
    <definedName name="Новосиб_Сырье_СокиСибири">[130]Нск!#REF!</definedName>
    <definedName name="Новсиб_Сырье_ВБД" localSheetId="0">[130]Нск!#REF!</definedName>
    <definedName name="Новсиб_Сырье_ВБД" localSheetId="1">[130]Нск!#REF!</definedName>
    <definedName name="Новсиб_Сырье_ВБД">[130]Нск!#REF!</definedName>
    <definedName name="Новск_Сырье_ВБДиСырье_СС" localSheetId="0">[130]Нск!#REF!</definedName>
    <definedName name="Новск_Сырье_ВБДиСырье_СС" localSheetId="1">[130]Нск!#REF!</definedName>
    <definedName name="Новск_Сырье_ВБДиСырье_СС">[130]Нск!#REF!</definedName>
    <definedName name="новые_ОФ_2003" localSheetId="0">[89]рабочий!$F$305:$W$327</definedName>
    <definedName name="новые_ОФ_2003" localSheetId="1">[89]рабочий!$F$305:$W$327</definedName>
    <definedName name="новые_ОФ_2003">[90]рабочий!$F$305:$W$327</definedName>
    <definedName name="новые_ОФ_2004" localSheetId="0">[89]рабочий!$F$335:$W$357</definedName>
    <definedName name="новые_ОФ_2004" localSheetId="1">[89]рабочий!$F$335:$W$357</definedName>
    <definedName name="новые_ОФ_2004">[90]рабочий!$F$335:$W$357</definedName>
    <definedName name="новые_ОФ_а_всего" localSheetId="0">[89]рабочий!$F$767:$V$789</definedName>
    <definedName name="новые_ОФ_а_всего" localSheetId="1">[89]рабочий!$F$767:$V$789</definedName>
    <definedName name="новые_ОФ_а_всего">[90]рабочий!$F$767:$V$789</definedName>
    <definedName name="новые_ОФ_всего" localSheetId="0">[89]рабочий!$F$1331:$V$1353</definedName>
    <definedName name="новые_ОФ_всего" localSheetId="1">[89]рабочий!$F$1331:$V$1353</definedName>
    <definedName name="новые_ОФ_всего">[90]рабочий!$F$1331:$V$1353</definedName>
    <definedName name="новые_ОФ_п_всего" localSheetId="0">[89]рабочий!$F$1293:$V$1315</definedName>
    <definedName name="новые_ОФ_п_всего" localSheetId="1">[89]рабочий!$F$1293:$V$1315</definedName>
    <definedName name="новые_ОФ_п_всего">[90]рабочий!$F$1293:$V$1315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'[5]7'!$B$21</definedName>
    <definedName name="ншгнгшншщрпгангсмбомл" localSheetId="1">'[5]7'!$B$21</definedName>
    <definedName name="ншгнгшншщрпгангсмбомл">'[6]7'!$B$21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[100]БУР!$B$1</definedName>
    <definedName name="_xlnm.Print_Area" localSheetId="0">'Приложение 1'!$A$1:$I$150</definedName>
    <definedName name="_xlnm.Print_Area" localSheetId="1">'Приложение 2'!$A$1:$M$11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'[131]выр _июль'!$K$1</definedName>
    <definedName name="оборотные" localSheetId="1">'[131]выр _июль'!$K$1</definedName>
    <definedName name="оборотные">'[132]выр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[89]окраска!$C$7:$Z$30</definedName>
    <definedName name="окраска_05" localSheetId="1">[89]окраска!$C$7:$Z$30</definedName>
    <definedName name="окраска_05">[90]окраска!$C$7:$Z$30</definedName>
    <definedName name="окраска_06" localSheetId="0">[89]окраска!$C$35:$Z$58</definedName>
    <definedName name="окраска_06" localSheetId="1">[89]окраска!$C$35:$Z$58</definedName>
    <definedName name="окраска_06">[90]окраска!$C$35:$Z$58</definedName>
    <definedName name="окраска_07" localSheetId="0">[89]окраска!$C$63:$Z$86</definedName>
    <definedName name="окраска_07" localSheetId="1">[89]окраска!$C$63:$Z$86</definedName>
    <definedName name="окраска_07">[90]окраска!$C$63:$Z$86</definedName>
    <definedName name="окраска_08" localSheetId="0">[89]окраска!$C$91:$Z$114</definedName>
    <definedName name="окраска_08" localSheetId="1">[89]окраска!$C$91:$Z$114</definedName>
    <definedName name="окраска_08">[90]окраска!$C$91:$Z$114</definedName>
    <definedName name="окраска_09" localSheetId="0">[89]окраска!$C$119:$Z$142</definedName>
    <definedName name="окраска_09" localSheetId="1">[89]окраска!$C$119:$Z$142</definedName>
    <definedName name="окраска_09">[90]окраска!$C$119:$Z$142</definedName>
    <definedName name="окраска_10" localSheetId="0">[89]окраска!$C$147:$Z$170</definedName>
    <definedName name="окраска_10" localSheetId="1">[89]окраска!$C$147:$Z$170</definedName>
    <definedName name="окраска_10">[90]окраска!$C$147:$Z$170</definedName>
    <definedName name="окраска_11" localSheetId="0">[89]окраска!$C$175:$Z$198</definedName>
    <definedName name="окраска_11" localSheetId="1">[89]окраска!$C$175:$Z$198</definedName>
    <definedName name="окраска_11">[90]окраска!$C$175:$Z$198</definedName>
    <definedName name="окраска_12" localSheetId="0">[89]окраска!$C$203:$Z$226</definedName>
    <definedName name="окраска_12" localSheetId="1">[89]окраска!$C$203:$Z$226</definedName>
    <definedName name="окраска_12">[90]окраска!$C$203:$Z$226</definedName>
    <definedName name="окраска_13" localSheetId="0">[89]окраска!$C$231:$Z$254</definedName>
    <definedName name="окраска_13" localSheetId="1">[89]окраска!$C$231:$Z$254</definedName>
    <definedName name="окраска_13">[90]окраска!$C$231:$Z$254</definedName>
    <definedName name="окраска_14" localSheetId="0">[89]окраска!$C$259:$Z$282</definedName>
    <definedName name="окраска_14" localSheetId="1">[89]окраска!$C$259:$Z$282</definedName>
    <definedName name="окраска_14">[90]окраска!$C$259:$Z$282</definedName>
    <definedName name="окраска_15" localSheetId="0">[89]окраска!$C$287:$Z$310</definedName>
    <definedName name="окраска_15" localSheetId="1">[89]окраска!$C$287:$Z$310</definedName>
    <definedName name="окраска_15">[90]окраска!$C$287:$Z$310</definedName>
    <definedName name="окт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[11]!олло</definedName>
    <definedName name="олло" localSheetId="1">[11]!олло</definedName>
    <definedName name="олло">[12]!олло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[11]!олс</definedName>
    <definedName name="олс" localSheetId="1">[11]!олс</definedName>
    <definedName name="олс">[12]!олс</definedName>
    <definedName name="оо" localSheetId="0">[133]Настройка!#REF!</definedName>
    <definedName name="оо" localSheetId="1">[133]Настройка!#REF!</definedName>
    <definedName name="оо">[133]Настройка!#REF!</definedName>
    <definedName name="ооо" localSheetId="0">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>#REF!</definedName>
    <definedName name="Операция">#REF!</definedName>
    <definedName name="опрлпшл">[108]СписочнаяЧисленность!#REF!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'[134]БСС-2'!#REF!</definedName>
    <definedName name="орнк" localSheetId="1">'[134]БСС-2'!#REF!</definedName>
    <definedName name="орнк">'[134]БСС-2'!#REF!</definedName>
    <definedName name="оро" localSheetId="0">[11]!оро</definedName>
    <definedName name="оро" localSheetId="1">[11]!оро</definedName>
    <definedName name="оро">[12]!оро</definedName>
    <definedName name="ОТЧет" localSheetId="0">#REF!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0">[89]рабочий!$CI$121:$CY$143</definedName>
    <definedName name="ОФ_а_с_пц" localSheetId="1">[89]рабочий!$CI$121:$CY$143</definedName>
    <definedName name="ОФ_а_с_пц">[90]рабочий!$CI$121:$CY$143</definedName>
    <definedName name="оф_н_а_2003_пц" localSheetId="0">'[89]Текущие цены'!#REF!</definedName>
    <definedName name="оф_н_а_2003_пц" localSheetId="1">'[89]Текущие цены'!#REF!</definedName>
    <definedName name="оф_н_а_2003_пц">'[90]Текущие цены'!#REF!</definedName>
    <definedName name="оф_н_а_2004" localSheetId="0">'[89]Текущие цены'!#REF!</definedName>
    <definedName name="оф_н_а_2004" localSheetId="1">'[89]Текущие цены'!#REF!</definedName>
    <definedName name="оф_н_а_2004">'[90]Текущие цены'!#REF!</definedName>
    <definedName name="ОЬБ">'[100]БСФ-2'!$B$3</definedName>
    <definedName name="п" localSheetId="0">#REF!</definedName>
    <definedName name="п" localSheetId="1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0">[115]Сибмол!#REF!</definedName>
    <definedName name="п1" localSheetId="1">[115]Сибмол!#REF!</definedName>
    <definedName name="п1">[115]Сибмол!#REF!</definedName>
    <definedName name="п1с" localSheetId="0">'[117]7'!$B$25</definedName>
    <definedName name="п1с" localSheetId="1">'[117]7'!$B$25</definedName>
    <definedName name="п1с">'[118]7'!$B$25</definedName>
    <definedName name="п2" localSheetId="0">[115]Сибмол!#REF!</definedName>
    <definedName name="п2" localSheetId="1">[115]Сибмол!#REF!</definedName>
    <definedName name="п2">[115]Сибмол!#REF!</definedName>
    <definedName name="п2с" localSheetId="0">'[117]7'!$B$26</definedName>
    <definedName name="п2с" localSheetId="1">'[117]7'!$B$26</definedName>
    <definedName name="п2с">'[118]7'!$B$26</definedName>
    <definedName name="п3" localSheetId="0">[115]Сибмол!#REF!</definedName>
    <definedName name="п3" localSheetId="1">[115]Сибмол!#REF!</definedName>
    <definedName name="п3">[115]Сибмол!#REF!</definedName>
    <definedName name="п3с" localSheetId="0">'[117]7'!$B$27</definedName>
    <definedName name="п3с" localSheetId="1">'[117]7'!$B$27</definedName>
    <definedName name="п3с">'[118]7'!$B$27</definedName>
    <definedName name="п4" localSheetId="0">[115]Сибмол!#REF!</definedName>
    <definedName name="п4" localSheetId="1">[115]Сибмол!#REF!</definedName>
    <definedName name="п4">[115]Сибмол!#REF!</definedName>
    <definedName name="п5" localSheetId="1">[115]Сибмол!#REF!</definedName>
    <definedName name="п5">[115]Сибмол!#REF!</definedName>
    <definedName name="п6" localSheetId="1">[115]Сибмол!#REF!</definedName>
    <definedName name="п6">[115]Сибмол!#REF!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[135]Параметры!#REF!</definedName>
    <definedName name="Параметры" localSheetId="1">[135]Параметры!#REF!</definedName>
    <definedName name="Параметры">[135]Параметры!#REF!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#REF!,#REF!,#REF!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[11]!план56</definedName>
    <definedName name="план56" localSheetId="1">[11]!план56</definedName>
    <definedName name="план56">[12]!план56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[11]!ПМС</definedName>
    <definedName name="ПМС" localSheetId="1">[11]!ПМС</definedName>
    <definedName name="ПМС">[12]!ПМС</definedName>
    <definedName name="ПМС1" localSheetId="0">[11]!ПМС1</definedName>
    <definedName name="ПМС1" localSheetId="1">[11]!ПМС1</definedName>
    <definedName name="ПМС1">[12]!ПМС1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'[19]1999-veca'!#REF!</definedName>
    <definedName name="ПОТР._РЫНОКДП" localSheetId="1">'[19]1999-veca'!#REF!</definedName>
    <definedName name="ПОТР._РЫНОКДП">'[20]1999-veca'!#REF!</definedName>
    <definedName name="Потреб_вып_всего" localSheetId="0">'[89]Текущие цены'!#REF!</definedName>
    <definedName name="Потреб_вып_всего" localSheetId="1">'[89]Текущие цены'!#REF!</definedName>
    <definedName name="Потреб_вып_всего">'[90]Текущие цены'!#REF!</definedName>
    <definedName name="Потреб_вып_оф_н_цпг" localSheetId="0">'[89]Текущие цены'!#REF!</definedName>
    <definedName name="Потреб_вып_оф_н_цпг" localSheetId="1">'[89]Текущие цены'!#REF!</definedName>
    <definedName name="Потреб_вып_оф_н_цпг">'[90]Текущие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>'[10]#ССЫЛКА'!$A$5:$EH$116</definedName>
    <definedName name="пппп" localSheetId="0">#REF!</definedName>
    <definedName name="пппп" localSheetId="1">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[11]!прил</definedName>
    <definedName name="прил" localSheetId="1">[11]!прил</definedName>
    <definedName name="прил">[12]!прил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>#REF!</definedName>
    <definedName name="Прогноз_Вып_пц" localSheetId="0">[89]рабочий!$Y$240:$AP$262</definedName>
    <definedName name="Прогноз_Вып_пц" localSheetId="1">[89]рабочий!$Y$240:$AP$262</definedName>
    <definedName name="Прогноз_Вып_пц">[90]рабочий!$Y$240:$AP$262</definedName>
    <definedName name="Прогноз_вып_цпг" localSheetId="0">'[89]Текущие цены'!#REF!</definedName>
    <definedName name="Прогноз_вып_цпг" localSheetId="1">'[89]Текущие цены'!#REF!</definedName>
    <definedName name="Прогноз_вып_цпг">'[90]Текущие цены'!#REF!</definedName>
    <definedName name="Прогноз97" localSheetId="0">[136]ПРОГНОЗ_1!#REF!</definedName>
    <definedName name="Прогноз97" localSheetId="1">[136]ПРОГНОЗ_1!#REF!</definedName>
    <definedName name="Прогноз97">[137]ПРОГНОЗ_1!#REF!</definedName>
    <definedName name="прод" localSheetId="0">#REF!</definedName>
    <definedName name="прод" localSheetId="1">#REF!</definedName>
    <definedName name="прод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[138]Financing!#REF!</definedName>
    <definedName name="Процент" localSheetId="1">[138]Financing!#REF!</definedName>
    <definedName name="Процент">[138]Financing!#REF!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[139]БДР!#REF!</definedName>
    <definedName name="ПТО" localSheetId="1">[139]БДР!#REF!</definedName>
    <definedName name="ПТО">[139]БДР!#REF!</definedName>
    <definedName name="пуд" localSheetId="0">[115]Сибмол!#REF!</definedName>
    <definedName name="пуд" localSheetId="1">[115]Сибмол!#REF!</definedName>
    <definedName name="пуд">[115]Сибмол!#REF!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[100]ПЦ!$C$1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>'[134]БСС-2'!#REF!</definedName>
    <definedName name="роо" localSheetId="0">#REF!</definedName>
    <definedName name="роо" localSheetId="1">#REF!</definedName>
    <definedName name="роо">#REF!</definedName>
    <definedName name="ропор" localSheetId="0">[11]!ропор</definedName>
    <definedName name="ропор" localSheetId="1">[11]!ропор</definedName>
    <definedName name="ропор">[12]!ропор</definedName>
    <definedName name="рород" localSheetId="0">#REF!</definedName>
    <definedName name="рород" localSheetId="1">#REF!</definedName>
    <definedName name="рород">#REF!</definedName>
    <definedName name="РП">'[100]БР-1'!$B$3</definedName>
    <definedName name="РПП" localSheetId="0">#REF!</definedName>
    <definedName name="РПП" localSheetId="1">#REF!</definedName>
    <definedName name="РПП">#REF!</definedName>
    <definedName name="рпшо" localSheetId="1">#REF!</definedName>
    <definedName name="рпшо">#REF!</definedName>
    <definedName name="РРР" localSheetId="1">#REF!</definedName>
    <definedName name="РРР">#REF!</definedName>
    <definedName name="рск2" localSheetId="0">[11]!рск2</definedName>
    <definedName name="рск2" localSheetId="1">[11]!рск2</definedName>
    <definedName name="рск2">[12]!рск2</definedName>
    <definedName name="рск3" localSheetId="0">[11]!рск3</definedName>
    <definedName name="рск3" localSheetId="1">[11]!рск3</definedName>
    <definedName name="рск3">[12]!рск3</definedName>
    <definedName name="с" localSheetId="0">#REF!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 localSheetId="0">[11]!сваеррта</definedName>
    <definedName name="сваеррта" localSheetId="1">[11]!сваеррта</definedName>
    <definedName name="сваеррта">[12]!сваеррта</definedName>
    <definedName name="свмпвппв" localSheetId="0">[11]!свмпвппв</definedName>
    <definedName name="свмпвппв" localSheetId="1">[11]!свмпвппв</definedName>
    <definedName name="свмпвппв">[12]!свмпвппв</definedName>
    <definedName name="свод">[140]Temp_TOV!$A$1:$FE$130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 localSheetId="0">[11]!себ</definedName>
    <definedName name="себ" localSheetId="1">[11]!себ</definedName>
    <definedName name="себ">[12]!себ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[11]!себестоимость2</definedName>
    <definedName name="себестоимость2" localSheetId="1">[11]!себестоимость2</definedName>
    <definedName name="себестоимость2">[12]!себестоимость2</definedName>
    <definedName name="семь">#REF!</definedName>
    <definedName name="сен">#REF!</definedName>
    <definedName name="сен2">#REF!</definedName>
    <definedName name="Сергею" localSheetId="0">[141]АНАЛИТ!$B$2:$B$87,[141]АНАЛИТ!#REF!,[141]АНАЛИТ!#REF!,[141]АНАЛИТ!$AB$2</definedName>
    <definedName name="Сергею" localSheetId="1">[141]АНАЛИТ!$B$2:$B$87,[141]АНАЛИТ!#REF!,[141]АНАЛИТ!#REF!,[141]АНАЛИТ!$AB$2</definedName>
    <definedName name="Сергею">[141]АНАЛИТ!$B$2:$B$87,[141]АНАЛИТ!#REF!,[141]АНАЛИТ!#REF!,[141]АНАЛИТ!$AB$2</definedName>
    <definedName name="Сергеюnew" localSheetId="0">[142]АНАЛИТ!$B$2:$B$87,[142]АНАЛИТ!#REF!,[142]АНАЛИТ!#REF!,[142]АНАЛИТ!$AB$2</definedName>
    <definedName name="Сергеюnew" localSheetId="1">[142]АНАЛИТ!$B$2:$B$87,[142]АНАЛИТ!#REF!,[142]АНАЛИТ!#REF!,[142]АНАЛИТ!$AB$2</definedName>
    <definedName name="Сергеюnew">[142]АНАЛИТ!$B$2:$B$87,[142]АНАЛИТ!#REF!,[142]АНАЛИТ!#REF!,[142]АНАЛИТ!$AB$2</definedName>
    <definedName name="СИ">'[100]БН-2'!$B$3</definedName>
    <definedName name="ск" localSheetId="0">[11]!ск</definedName>
    <definedName name="ск" localSheetId="1">[11]!ск</definedName>
    <definedName name="ск">[12]!ск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'[100]БН-1'!$B$3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>#REF!</definedName>
    <definedName name="сомп" localSheetId="0">[11]!сомп</definedName>
    <definedName name="сомп" localSheetId="1">[11]!сомп</definedName>
    <definedName name="сомп">[12]!сомп</definedName>
    <definedName name="сомпас" localSheetId="0">[11]!сомпас</definedName>
    <definedName name="сомпас" localSheetId="1">[11]!сомпас</definedName>
    <definedName name="сомпас">[12]!сомпас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[83]газ!$O$33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[11]!сссс</definedName>
    <definedName name="сссс" localSheetId="1">[11]!сссс</definedName>
    <definedName name="сссс">[12]!сссс</definedName>
    <definedName name="ссы" localSheetId="0">[11]!ссы</definedName>
    <definedName name="ссы" localSheetId="1">[11]!ссы</definedName>
    <definedName name="ссы">[12]!ссы</definedName>
    <definedName name="ссы2" localSheetId="0">[11]!ссы2</definedName>
    <definedName name="ссы2" localSheetId="1">[11]!ссы2</definedName>
    <definedName name="ссы2">[12]!ссы2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>#REF!</definedName>
    <definedName name="строка" localSheetId="0">[108]СписочнаяЧисленность!#REF!</definedName>
    <definedName name="строка" localSheetId="1">[108]СписочнаяЧисленность!#REF!</definedName>
    <definedName name="строка">[108]СписочнаяЧисленность!#REF!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[11]!таня</definedName>
    <definedName name="таня" localSheetId="1">[11]!таня</definedName>
    <definedName name="таня">[12]!таня</definedName>
    <definedName name="текмес">#REF!</definedName>
    <definedName name="текмес2">#REF!</definedName>
    <definedName name="тело_отчета" localSheetId="0">[108]СписочнаяЧисленность!#REF!</definedName>
    <definedName name="тело_отчета" localSheetId="1">[108]СписочнаяЧисленность!#REF!</definedName>
    <definedName name="тело_отчета">[108]СписочнаяЧисленность!#REF!</definedName>
    <definedName name="тепло" localSheetId="0">[11]!тепло</definedName>
    <definedName name="тепло" localSheetId="1">[11]!тепло</definedName>
    <definedName name="тепло">[12]!тепло</definedName>
    <definedName name="Тепло_1">[143]Нормы!$D$10</definedName>
    <definedName name="ТМИТМ" localSheetId="0">'[100]БСС-2'!#REF!</definedName>
    <definedName name="ТМИТМ" localSheetId="1">'[100]БСС-2'!#REF!</definedName>
    <definedName name="ТМИТМ">'[100]БСС-2'!#REF!</definedName>
    <definedName name="ТМЦ">[100]БДР!$B$3</definedName>
    <definedName name="ТМЦ2">[100]БДР!$B$41</definedName>
    <definedName name="ТМЦ3" localSheetId="0">[100]БДР!#REF!</definedName>
    <definedName name="ТМЦ3" localSheetId="1">[100]БДР!#REF!</definedName>
    <definedName name="ТМЦ3">[100]БДР!#REF!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[11]!ть</definedName>
    <definedName name="ть" localSheetId="1">[11]!ть</definedName>
    <definedName name="ть">[12]!ть</definedName>
    <definedName name="у" localSheetId="0">#REF!</definedName>
    <definedName name="у" localSheetId="1">#REF!</definedName>
    <definedName name="у">#REF!</definedName>
    <definedName name="у1" localSheetId="0">[11]!у1</definedName>
    <definedName name="у1" localSheetId="1">[11]!у1</definedName>
    <definedName name="у1">[12]!у1</definedName>
    <definedName name="уакк" localSheetId="0">#REF!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 localSheetId="0">[11]!ук</definedName>
    <definedName name="ук" localSheetId="1">[11]!ук</definedName>
    <definedName name="ук">[12]!ук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[11]!умер</definedName>
    <definedName name="умер" localSheetId="1">[11]!умер</definedName>
    <definedName name="умер">[12]!умер</definedName>
    <definedName name="уу" localSheetId="0">[11]!уу</definedName>
    <definedName name="уу" localSheetId="1">[11]!уу</definedName>
    <definedName name="уу">[12]!уу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>#REF!</definedName>
    <definedName name="УФ" localSheetId="0">[11]!УФ</definedName>
    <definedName name="УФ" localSheetId="1">[11]!УФ</definedName>
    <definedName name="УФ">[12]!УФ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[11]!уыукпе</definedName>
    <definedName name="уыукпе" localSheetId="1">[11]!уыукпе</definedName>
    <definedName name="уыукпе">[12]!уыукпе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[11]!фам</definedName>
    <definedName name="фам" localSheetId="1">[11]!фам</definedName>
    <definedName name="фам">[12]!фам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[89]рабочий!$AR$240:$BI$263</definedName>
    <definedName name="фо_а_н_пц" localSheetId="1">[89]рабочий!$AR$240:$BI$263</definedName>
    <definedName name="фо_а_н_пц">[90]рабочий!$AR$240:$BI$263</definedName>
    <definedName name="фо_а_с_пц" localSheetId="0">[89]рабочий!$AS$202:$BI$224</definedName>
    <definedName name="фо_а_с_пц" localSheetId="1">[89]рабочий!$AS$202:$BI$224</definedName>
    <definedName name="фо_а_с_пц">[90]рабочий!$AS$202:$BI$224</definedName>
    <definedName name="фо_н_03" localSheetId="0">[89]рабочий!$X$305:$X$327</definedName>
    <definedName name="фо_н_03" localSheetId="1">[89]рабочий!$X$305:$X$327</definedName>
    <definedName name="фо_н_03">[90]рабочий!$X$305:$X$327</definedName>
    <definedName name="фо_н_04" localSheetId="0">[89]рабочий!$X$335:$X$357</definedName>
    <definedName name="фо_н_04" localSheetId="1">[89]рабочий!$X$335:$X$357</definedName>
    <definedName name="фо_н_04">[90]рабочий!$X$335:$X$357</definedName>
    <definedName name="Форма" localSheetId="0">[11]!Форма</definedName>
    <definedName name="Форма" localSheetId="1">[11]!Форма</definedName>
    <definedName name="Форма">[12]!Форма</definedName>
    <definedName name="ФПБКХ" localSheetId="0">#REF!</definedName>
    <definedName name="ФПБКХ" localSheetId="1">#REF!</definedName>
    <definedName name="ФПБКХ">#REF!</definedName>
    <definedName name="фпсв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>#REF!</definedName>
    <definedName name="фыаспит" localSheetId="0">[11]!фыаспит</definedName>
    <definedName name="фыаспит" localSheetId="1">[11]!фыаспит</definedName>
    <definedName name="фыаспит">[12]!фыаспит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>#REF!</definedName>
    <definedName name="ц" localSheetId="1">#REF!</definedName>
    <definedName name="ц">#REF!</definedName>
    <definedName name="ц1" localSheetId="0">[11]!ц1</definedName>
    <definedName name="ц1" localSheetId="1">[11]!ц1</definedName>
    <definedName name="ц1">[12]!ц1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'[144]Справочник подразделений'!$C$5:$C$137</definedName>
    <definedName name="ЦУ_ДЛ" localSheetId="1">'[144]Справочник подразделений'!$C$5:$C$137</definedName>
    <definedName name="ЦУ_ДЛ">'[145]Справочник подразделений'!$C$5:$C$137</definedName>
    <definedName name="ЦУ_ДЛ_2" localSheetId="0">'[146]Справочник подразделений'!$C$5:$C$184</definedName>
    <definedName name="ЦУ_ДЛ_2" localSheetId="1">'[146]Справочник подразделений'!$C$5:$C$184</definedName>
    <definedName name="ЦУ_ДЛ_2">'[147]Справочник подразделений'!$C$5:$C$184</definedName>
    <definedName name="ЦУ_ДРП">'[148]Справочник подразделений'!$C$5:$C$137</definedName>
    <definedName name="цуа" localSheetId="0">[11]!цуа</definedName>
    <definedName name="цуа" localSheetId="1">[11]!цуа</definedName>
    <definedName name="цуа">[12]!цуа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 localSheetId="0">[11]!черновик</definedName>
    <definedName name="черновик" localSheetId="1">[11]!черновик</definedName>
    <definedName name="черновик">[12]!черновик</definedName>
    <definedName name="четвертый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[100]БКР!$B$1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 localSheetId="1">#REF!</definedName>
    <definedName name="шт">#REF!</definedName>
    <definedName name="шшшшшо" localSheetId="0">[11]!шшшшшо</definedName>
    <definedName name="шшшшшо" localSheetId="1">[11]!шшшшшо</definedName>
    <definedName name="шшшшшо">[12]!шшшшшо</definedName>
    <definedName name="щ" localSheetId="0">#REF!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 localSheetId="0">[11]!ыаппр</definedName>
    <definedName name="ыаппр" localSheetId="1">[11]!ыаппр</definedName>
    <definedName name="ыаппр">[12]!ыаппр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[11]!ыаупп</definedName>
    <definedName name="ыаупп" localSheetId="1">[11]!ыаупп</definedName>
    <definedName name="ыаупп">[12]!ыаупп</definedName>
    <definedName name="ыаыыа" localSheetId="0">[11]!ыаыыа</definedName>
    <definedName name="ыаыыа" localSheetId="1">[11]!ыаыыа</definedName>
    <definedName name="ыаыыа">[12]!ыаыыа</definedName>
    <definedName name="ыв" localSheetId="0">[11]!ыв</definedName>
    <definedName name="ыв" localSheetId="1">[11]!ыв</definedName>
    <definedName name="ыв">[12]!ыв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[11]!ывпкывк</definedName>
    <definedName name="ывпкывк" localSheetId="1">[11]!ывпкывк</definedName>
    <definedName name="ывпкывк">[12]!ывпкывк</definedName>
    <definedName name="ывпмьпь" localSheetId="0">[11]!ывпмьпь</definedName>
    <definedName name="ывпмьпь" localSheetId="1">[11]!ывпмьпь</definedName>
    <definedName name="ывпмьпь">[12]!ывпмьпь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[11]!ымпы</definedName>
    <definedName name="ымпы" localSheetId="1">[11]!ымпы</definedName>
    <definedName name="ымпы">[12]!ымпы</definedName>
    <definedName name="ыпр" localSheetId="0">[11]!ыпр</definedName>
    <definedName name="ыпр" localSheetId="1">[11]!ыпр</definedName>
    <definedName name="ыпр">[12]!ыпр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[11]!ыфса</definedName>
    <definedName name="ыфса" localSheetId="1">[11]!ыфса</definedName>
    <definedName name="ыфса">[12]!ыфса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 localSheetId="1">#REF!</definedName>
    <definedName name="ээ">#REF!</definedName>
    <definedName name="эээ">#REF!</definedName>
    <definedName name="ю" localSheetId="0">[11]!ю</definedName>
    <definedName name="ю" localSheetId="1">[11]!ю</definedName>
    <definedName name="ю">[12]!ю</definedName>
    <definedName name="юююю" localSheetId="0">#REF!</definedName>
    <definedName name="юююю" localSheetId="1">#REF!</definedName>
    <definedName name="юююю">#REF!</definedName>
    <definedName name="ююююююю" localSheetId="0">[11]!ююююююю</definedName>
    <definedName name="ююююююю" localSheetId="1">[11]!ююююююю</definedName>
    <definedName name="ююююююю">[12]!ююююююю</definedName>
    <definedName name="я" localSheetId="0">#REF!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>#REF!</definedName>
    <definedName name="янв2">#REF!</definedName>
    <definedName name="яя" localSheetId="1">#REF!</definedName>
    <definedName name="яя">#REF!</definedName>
    <definedName name="яяя" localSheetId="0">[11]!яяя</definedName>
    <definedName name="яяя" localSheetId="1">[11]!яяя</definedName>
    <definedName name="яяя">[12]!яяя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E10" i="3"/>
  <c r="D10" i="3"/>
  <c r="H132" i="2"/>
  <c r="G132" i="2"/>
  <c r="F132" i="2"/>
  <c r="E132" i="2"/>
  <c r="H131" i="2"/>
  <c r="G131" i="2"/>
  <c r="F131" i="2"/>
  <c r="E131" i="2"/>
  <c r="I129" i="2"/>
  <c r="F129" i="2"/>
  <c r="E129" i="2"/>
  <c r="I124" i="2"/>
  <c r="I134" i="2" s="1"/>
  <c r="H124" i="2"/>
  <c r="H134" i="2" s="1"/>
  <c r="G124" i="2"/>
  <c r="G134" i="2" s="1"/>
  <c r="F124" i="2"/>
  <c r="F134" i="2" s="1"/>
  <c r="E124" i="2"/>
  <c r="E134" i="2" s="1"/>
  <c r="I115" i="2"/>
  <c r="I114" i="2"/>
  <c r="E75" i="2"/>
  <c r="I74" i="2"/>
  <c r="H74" i="2"/>
  <c r="G74" i="2"/>
  <c r="F74" i="2"/>
  <c r="E74" i="2"/>
  <c r="H71" i="2"/>
  <c r="G71" i="2"/>
  <c r="I70" i="2"/>
  <c r="H70" i="2"/>
  <c r="G70" i="2"/>
  <c r="F70" i="2"/>
  <c r="E70" i="2"/>
  <c r="I69" i="2"/>
  <c r="H69" i="2"/>
  <c r="G69" i="2"/>
  <c r="F69" i="2"/>
  <c r="E69" i="2"/>
  <c r="I68" i="2"/>
  <c r="H68" i="2"/>
  <c r="G68" i="2"/>
  <c r="F68" i="2"/>
  <c r="E68" i="2"/>
  <c r="I67" i="2"/>
  <c r="H67" i="2"/>
  <c r="G67" i="2"/>
  <c r="F67" i="2"/>
  <c r="E67" i="2"/>
  <c r="I66" i="2"/>
  <c r="H66" i="2"/>
  <c r="G66" i="2"/>
  <c r="F66" i="2"/>
  <c r="E66" i="2"/>
  <c r="I65" i="2"/>
  <c r="H65" i="2"/>
  <c r="G65" i="2"/>
  <c r="F65" i="2"/>
  <c r="E65" i="2"/>
  <c r="I64" i="2"/>
  <c r="H64" i="2"/>
  <c r="G64" i="2"/>
  <c r="F64" i="2"/>
  <c r="E64" i="2"/>
  <c r="I63" i="2"/>
  <c r="I76" i="2" s="1"/>
  <c r="H63" i="2"/>
  <c r="H76" i="2" s="1"/>
  <c r="G63" i="2"/>
  <c r="G76" i="2" s="1"/>
  <c r="F63" i="2"/>
  <c r="F76" i="2" s="1"/>
  <c r="E63" i="2"/>
  <c r="E76" i="2" s="1"/>
  <c r="I55" i="2"/>
  <c r="E55" i="2"/>
  <c r="I50" i="2"/>
  <c r="I48" i="2" s="1"/>
  <c r="H50" i="2"/>
  <c r="G50" i="2"/>
  <c r="F50" i="2"/>
  <c r="E50" i="2"/>
  <c r="E48" i="2" s="1"/>
  <c r="H48" i="2"/>
  <c r="G48" i="2"/>
  <c r="F48" i="2"/>
  <c r="D27" i="2"/>
  <c r="D26" i="2"/>
  <c r="D25" i="2"/>
  <c r="D24" i="2"/>
  <c r="D21" i="2"/>
  <c r="D20" i="2"/>
  <c r="D19" i="2"/>
  <c r="D18" i="2"/>
  <c r="I135" i="2" l="1"/>
  <c r="E135" i="2"/>
  <c r="F135" i="2"/>
  <c r="F147" i="2" s="1"/>
  <c r="G135" i="2"/>
  <c r="H135" i="2"/>
</calcChain>
</file>

<file path=xl/sharedStrings.xml><?xml version="1.0" encoding="utf-8"?>
<sst xmlns="http://schemas.openxmlformats.org/spreadsheetml/2006/main" count="387" uniqueCount="173">
  <si>
    <t>ПРИЛОЖЕНИЕ 1
к распоряжению
Комитета по тарифам Санкт-Петербурга                    
от 14.12.2020 № 239-р</t>
  </si>
  <si>
    <t xml:space="preserve">Производственная программа </t>
  </si>
  <si>
    <t>акционерного общества "ЭКОПРОМ"</t>
  </si>
  <si>
    <t>в сфере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</si>
  <si>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</si>
  <si>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</si>
  <si>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</si>
  <si>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Акционерное общество "ЭКОПРОМ"</t>
  </si>
  <si>
    <t>Юридический адрес, почтовый адрес организации</t>
  </si>
  <si>
    <t>192289, Санкт-Петербург, Грузовой проезд, д.13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</si>
  <si>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</si>
  <si>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</si>
  <si>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</si>
  <si>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</si>
  <si>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</si>
  <si>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</si>
  <si>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</si>
  <si>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</si>
  <si>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</si>
  <si>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</si>
  <si>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</si>
  <si>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</si>
  <si>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</si>
  <si>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</si>
  <si>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Работы по текущему ремонту</t>
  </si>
  <si>
    <t>12 (2018 год)</t>
  </si>
  <si>
    <t>-</t>
  </si>
  <si>
    <t>Работы по капитальному ремонту</t>
  </si>
  <si>
    <t>2.</t>
  </si>
  <si>
    <t>12 (2019 год)</t>
  </si>
  <si>
    <t>3.</t>
  </si>
  <si>
    <t>12 (2020 год)</t>
  </si>
  <si>
    <t>4.</t>
  </si>
  <si>
    <t>12 (2021 год)</t>
  </si>
  <si>
    <t>5.</t>
  </si>
  <si>
    <t>12 (2022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</si>
  <si>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</si>
  <si>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</si>
  <si>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Финансовые потребности                      на реализацию мероприятия, тыс.руб.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</si>
  <si>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</si>
  <si>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</si>
  <si>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</si>
  <si>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</si>
  <si>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</si>
  <si>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</si>
  <si>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</si>
  <si>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</si>
  <si>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</si>
  <si>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</si>
  <si>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</si>
  <si>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</si>
  <si>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</si>
  <si>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</si>
  <si>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</si>
  <si>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</si>
  <si>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</si>
  <si>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</si>
  <si>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</si>
  <si>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1.2.3.</t>
  </si>
  <si>
    <t>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</si>
  <si>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</si>
  <si>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</si>
  <si>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</si>
  <si>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исполнителям коммунальных услуг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</si>
  <si>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</si>
  <si>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</si>
  <si>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</si>
  <si>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Водоотведение</t>
  </si>
  <si>
    <t>Текущие расходы организации</t>
  </si>
  <si>
    <t>Операционные расходы</t>
  </si>
  <si>
    <t>1.1.1.</t>
  </si>
  <si>
    <t>Производственные расходы</t>
  </si>
  <si>
    <t>Производственные расходы - всего, в том числе:</t>
  </si>
  <si>
    <t>1.1.2.</t>
  </si>
  <si>
    <t>Ремонтные расходы (включая расходы на текущий и капитальный ремонт)</t>
  </si>
  <si>
    <t>1.1.3.</t>
  </si>
  <si>
    <t>Административные расходы</t>
  </si>
  <si>
    <t>Расходы на электрическую энергию</t>
  </si>
  <si>
    <t>Неподконтрольные расходы</t>
  </si>
  <si>
    <t>Неподконтрольные расходы - всего, в том числе:</t>
  </si>
  <si>
    <t>Амортизация</t>
  </si>
  <si>
    <t>Нормативная прибыль</t>
  </si>
  <si>
    <t>3.1.</t>
  </si>
  <si>
    <t>Прибыль, остающаяся в распоряжении регулируемой организации</t>
  </si>
  <si>
    <t xml:space="preserve">Справочно: % корретировки НВВ в целях сглаживания </t>
  </si>
  <si>
    <t>Корректировка НВВ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</si>
  <si>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</si>
  <si>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</si>
  <si>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</si>
  <si>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</si>
  <si>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</si>
  <si>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</si>
  <si>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</si>
  <si>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</si>
  <si>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</si>
  <si>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</si>
  <si>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>Величина показателя на период регулирования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</si>
  <si>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</si>
  <si>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</si>
  <si>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</si>
  <si>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</si>
  <si>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</si>
  <si>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</si>
  <si>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            на период регулирования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</si>
  <si>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</si>
  <si>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</si>
  <si>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</si>
  <si>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</si>
  <si>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</si>
  <si>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</si>
  <si>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>Величина показателя на период регулирования, ед./км в год</t>
  </si>
  <si>
    <t>Удельное количество аварий и засоров в расчете на протяженность канализационной сети</t>
  </si>
  <si>
    <t>+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</si>
  <si>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</si>
  <si>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</si>
  <si>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</si>
  <si>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</si>
  <si>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</si>
  <si>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</si>
  <si>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</si>
  <si>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</si>
  <si>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</si>
  <si>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</si>
  <si>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</si>
  <si>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</si>
  <si>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</si>
  <si>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 на водоотведение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</si>
  <si>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</si>
  <si>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</si>
  <si>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     в базовом             периоде</t>
  </si>
  <si>
    <t>Планируемое значение пока-зателя по итогам реализации производствен-ной программы             в 2018 году</t>
  </si>
  <si>
    <t>Планируемое значение пока-зателя по итогам реализации производствен-ной программы             в 2019 году</t>
  </si>
  <si>
    <t>Планируемое значение пока-зателя по итогам реализации производствен-ной программы             в 2020 году</t>
  </si>
  <si>
    <t>Планируемое значение пока-зателя по итогам реализации производствен-ной программы              в 2021 году</t>
  </si>
  <si>
    <t>Планируемое значение пока-зателя по итогам реализации производствен-ной программы                в 2022 году</t>
  </si>
  <si>
    <t>Показатели надежности, качества, энергетической эффективности:</t>
  </si>
  <si>
    <t>Удельное количество аварий и засоров в расчете на протяженность канализационной сети, ед./км в год</t>
  </si>
  <si>
    <t xml:space="preserve">   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</si>
  <si>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</si>
  <si>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</si>
  <si>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>Удельный расход электрической энергии на водоотведение, кВтч/куб. м</t>
  </si>
  <si>
    <t>Расходы на реализацию производственной программы, 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</si>
  <si>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</si>
  <si>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</si>
  <si>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</si>
  <si>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</si>
  <si>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</si>
  <si>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</si>
  <si>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</si>
  <si>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</si>
  <si>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</si>
  <si>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</si>
  <si>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Санкт-Петербурга                    от 14.12.2020 № 239-р</t>
  </si>
  <si>
    <t>Тарифы на водоотведение акционерного общества «ЭКОПРОМ» на территории Санкт-Петербурга на 2018-2022 годы</t>
  </si>
  <si>
    <t>Тарифы</t>
  </si>
  <si>
    <t>Ед.изм.</t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</si>
  <si>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</si>
  <si>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</si>
  <si>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</si>
  <si>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</si>
  <si>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</si>
  <si>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</si>
  <si>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</si>
  <si>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</si>
  <si>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</si>
  <si>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</si>
  <si>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водоотведение</t>
  </si>
  <si>
    <t xml:space="preserve"> </t>
  </si>
  <si>
    <t>Исполнители коммунальных услуг (без учета НДС)</t>
  </si>
  <si>
    <t>руб./куб.м.</t>
  </si>
  <si>
    <t>Население (с учетом НДС)*</t>
  </si>
  <si>
    <t>Прочие потребители (без учета НДС)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</si>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</sst>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80">
    <xf numFmtId="0" fontId="0" fillId="0" borderId="0" xfId="0"/>
    <xf numFmtId="0" fontId="2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/>
    <xf numFmtId="0" fontId="2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9" fillId="0" borderId="0" xfId="1" applyNumberFormat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7" fillId="0" borderId="1" xfId="2" applyFont="1" applyBorder="1" applyAlignment="1" applyProtection="1">
      <alignment horizontal="left" vertical="center" wrapText="1"/>
    </xf>
    <xf numFmtId="0" fontId="10" fillId="0" borderId="1" xfId="1" applyFont="1" applyFill="1" applyBorder="1" applyAlignment="1">
      <alignment horizontal="right" vertical="center" wrapText="1"/>
    </xf>
    <xf numFmtId="4" fontId="13" fillId="0" borderId="1" xfId="1" applyNumberFormat="1" applyFont="1" applyBorder="1" applyAlignment="1">
      <alignment vertical="center" wrapText="1"/>
    </xf>
    <xf numFmtId="0" fontId="4" fillId="0" borderId="0" xfId="1" applyFont="1"/>
    <xf numFmtId="0" fontId="2" fillId="0" borderId="9" xfId="1" applyNumberFormat="1" applyFont="1" applyBorder="1" applyAlignment="1">
      <alignment horizontal="center" vertical="center" wrapText="1"/>
    </xf>
    <xf numFmtId="4" fontId="3" fillId="0" borderId="0" xfId="1" applyNumberFormat="1" applyFont="1"/>
    <xf numFmtId="0" fontId="10" fillId="0" borderId="4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4" fontId="4" fillId="0" borderId="0" xfId="1" applyNumberFormat="1" applyFont="1"/>
    <xf numFmtId="0" fontId="3" fillId="0" borderId="12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18" fillId="3" borderId="8" xfId="1" applyNumberFormat="1" applyFont="1" applyFill="1" applyBorder="1" applyAlignment="1">
      <alignment horizontal="left" wrapText="1"/>
    </xf>
    <xf numFmtId="0" fontId="3" fillId="3" borderId="0" xfId="1" applyFont="1" applyFill="1"/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18" fillId="3" borderId="6" xfId="1" applyNumberFormat="1" applyFont="1" applyFill="1" applyBorder="1" applyAlignment="1">
      <alignment horizontal="left" wrapText="1"/>
    </xf>
    <xf numFmtId="0" fontId="3" fillId="3" borderId="0" xfId="1" applyFont="1" applyFill="1" applyAlignment="1">
      <alignment vertical="center" wrapText="1"/>
    </xf>
    <xf numFmtId="0" fontId="10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left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left" wrapText="1"/>
    </xf>
    <xf numFmtId="0" fontId="18" fillId="0" borderId="9" xfId="1" applyNumberFormat="1" applyFont="1" applyFill="1" applyBorder="1" applyAlignment="1">
      <alignment horizontal="left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Fill="1" applyBorder="1" applyAlignment="1">
      <alignment horizontal="left" vertical="center" wrapText="1"/>
    </xf>
    <xf numFmtId="0" fontId="18" fillId="0" borderId="0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1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/>
    <xf numFmtId="0" fontId="11" fillId="0" borderId="0" xfId="1" applyFont="1" applyFill="1"/>
    <xf numFmtId="0" fontId="10" fillId="0" borderId="1" xfId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Alignment="1">
      <alignment horizontal="justify" vertical="center" wrapText="1"/>
    </xf>
    <xf numFmtId="0" fontId="3" fillId="0" borderId="0" xfId="1" applyNumberFormat="1" applyFont="1" applyAlignment="1">
      <alignment vertical="center" wrapText="1"/>
    </xf>
    <xf numFmtId="0" fontId="4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0" xfId="1" applyFont="1" applyFill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 wrapText="1"/>
    </xf>
    <xf numFmtId="0" fontId="24" fillId="0" borderId="2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styles" Target="style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sharedStrings" Target="sharedStrings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5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8\&#1042;&#1086;&#1076;&#1072;\&#1069;&#1050;&#1054;&#1055;&#1056;&#1054;&#1052;\&#1050;&#1072;&#1083;&#1100;&#1082;%20&#1080;%20&#1087;&#1088;&#1080;&#1083;%20&#1087;&#1086;%20&#1090;&#1077;&#1087;&#1083;&#1091;%20&#1085;&#1072;%202018-2022%20&#1040;&#1054;%20&#1069;&#1050;&#1054;&#1055;&#1056;&#1054;&#10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69;&#1050;&#1054;&#1055;&#1056;&#1054;&#1052;\&#1082;&#1072;&#1083;&#1100;&#1082;_&#1069;&#1050;&#1054;&#1055;&#1056;&#1054;&#1052;_&#1042;&#1054;_&#1082;&#1086;&#1088;&#1088;.2021%20(2%20&#1074;&#1072;&#1088;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69;&#1082;&#1086;&#1087;&#1088;&#1086;&#1084;\&#1082;&#1072;&#1083;&#1100;&#1082;_&#1069;&#1082;&#1086;&#1087;&#1088;&#1086;&#1084;_2019%20&#1082;&#1086;&#1088;&#1088;%20(&#1053;&#1040;%20&#1054;&#1057;&#1053;&#1054;&#1042;&#1045;%20&#1060;&#1040;&#1050;&#1058;&#1040;%202017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DX9LZOEA\WATER.CALC.D.PLAN.4.178_v.1.4_&#1076;&#1086;_15.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69;&#1082;&#1086;&#1087;&#1088;&#1086;&#1084;\&#1082;&#1072;&#1083;&#1100;&#1082;_&#1069;&#1050;&#1054;&#1055;&#1056;&#1054;&#1052;_&#1042;&#1054;%20&#1082;&#1086;&#1088;&#1088;.2020%20&#1090;&#1077;&#1083;&#1086;%20235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Лист6"/>
      <sheetName val="Лист5"/>
      <sheetName val="Лист7"/>
      <sheetName val="итоги"/>
      <sheetName val="ДП"/>
      <sheetName val="Переменные на 5 лет"/>
      <sheetName val="амортизация"/>
      <sheetName val="ремонт факт"/>
      <sheetName val="аренда земли"/>
      <sheetName val="ОСВ Аренда"/>
      <sheetName val="ТО"/>
      <sheetName val="плата"/>
      <sheetName val="ОСВ 20 плата"/>
      <sheetName val="ОСВ 20 ТН"/>
      <sheetName val="ОСВ ЗН"/>
      <sheetName val="ОСВ Связь"/>
      <sheetName val="материалы"/>
      <sheetName val="ФОТ"/>
      <sheetName val="диаграммы"/>
      <sheetName val="динамика"/>
      <sheetName val="ремонт расчет"/>
      <sheetName val="Кальк_2018(мэор)"/>
      <sheetName val="Кальк_2018-2022_долг"/>
      <sheetName val="Тариф.меню_2018-22_долг"/>
      <sheetName val="для шаблона"/>
      <sheetName val="Прил № 2"/>
      <sheetName val="Прил № 3"/>
      <sheetName val="Прил № 4"/>
      <sheetName val="Прил № 5"/>
      <sheetName val="Прил № 6 тар меню"/>
      <sheetName val="Прил № 1 к распор"/>
      <sheetName val="Прил № 2 к распор"/>
      <sheetName val="Прил № 3 к расп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">
          <cell r="F15">
            <v>32956.546458500001</v>
          </cell>
          <cell r="N15">
            <v>43607.839999999997</v>
          </cell>
        </row>
        <row r="16">
          <cell r="F16">
            <v>17927.296458500001</v>
          </cell>
          <cell r="H16">
            <v>18457.95</v>
          </cell>
          <cell r="N16">
            <v>20146.03</v>
          </cell>
        </row>
        <row r="17">
          <cell r="F17">
            <v>8648.8364584999999</v>
          </cell>
          <cell r="H17">
            <v>8904.84</v>
          </cell>
          <cell r="N17">
            <v>9719.23</v>
          </cell>
        </row>
        <row r="37">
          <cell r="F37">
            <v>4205.71</v>
          </cell>
          <cell r="H37">
            <v>4330.2</v>
          </cell>
          <cell r="N37">
            <v>4726.22</v>
          </cell>
        </row>
        <row r="38">
          <cell r="F38">
            <v>4005.71</v>
          </cell>
          <cell r="H38">
            <v>4124.28</v>
          </cell>
          <cell r="N38">
            <v>4501.46</v>
          </cell>
        </row>
        <row r="39">
          <cell r="F39">
            <v>200</v>
          </cell>
          <cell r="H39">
            <v>205.92</v>
          </cell>
          <cell r="N39">
            <v>224.76</v>
          </cell>
        </row>
        <row r="42">
          <cell r="F42">
            <v>5072.7500000000009</v>
          </cell>
          <cell r="H42">
            <v>5222.91</v>
          </cell>
          <cell r="N42">
            <v>5700.58</v>
          </cell>
        </row>
        <row r="68">
          <cell r="F68">
            <v>309.66000000000003</v>
          </cell>
          <cell r="N68">
            <v>367.79999999999995</v>
          </cell>
        </row>
        <row r="69">
          <cell r="F69">
            <v>14719.59</v>
          </cell>
          <cell r="N69">
            <v>23094.010000000002</v>
          </cell>
        </row>
        <row r="100">
          <cell r="F100">
            <v>363.67</v>
          </cell>
          <cell r="N100">
            <v>0</v>
          </cell>
        </row>
        <row r="105">
          <cell r="F105">
            <v>0</v>
          </cell>
          <cell r="L105">
            <v>0</v>
          </cell>
          <cell r="N105">
            <v>0</v>
          </cell>
        </row>
        <row r="112">
          <cell r="F112">
            <v>-2280.9300000000003</v>
          </cell>
        </row>
      </sheetData>
      <sheetData sheetId="24">
        <row r="8">
          <cell r="G8">
            <v>25.36</v>
          </cell>
          <cell r="H8">
            <v>25.406700000000001</v>
          </cell>
          <cell r="W8">
            <v>35.450000000000003</v>
          </cell>
          <cell r="X8">
            <v>35.869999999999997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 № 3 к распор"/>
      <sheetName val="учет итогов"/>
      <sheetName val="ремонт и ПЭ факт"/>
      <sheetName val="динамика вс"/>
      <sheetName val="динамика во"/>
      <sheetName val="Заявка"/>
      <sheetName val="Налоги"/>
      <sheetName val="Амортизация"/>
      <sheetName val="Кредиты"/>
      <sheetName val="Ведомость"/>
    </sheetNames>
    <sheetDataSet>
      <sheetData sheetId="0"/>
      <sheetData sheetId="1"/>
      <sheetData sheetId="2">
        <row r="29">
          <cell r="K29">
            <v>36539.18</v>
          </cell>
        </row>
        <row r="30">
          <cell r="K30">
            <v>19415.52</v>
          </cell>
        </row>
        <row r="31">
          <cell r="K31">
            <v>9366.8093757324077</v>
          </cell>
        </row>
        <row r="54">
          <cell r="K54">
            <v>4554.8441026224473</v>
          </cell>
        </row>
        <row r="67">
          <cell r="K67">
            <v>5493.8665216451445</v>
          </cell>
        </row>
        <row r="87">
          <cell r="K87">
            <v>231.68</v>
          </cell>
        </row>
        <row r="88">
          <cell r="K88">
            <v>16891.98</v>
          </cell>
        </row>
        <row r="116">
          <cell r="K116">
            <v>3207.54</v>
          </cell>
        </row>
        <row r="117">
          <cell r="K117">
            <v>11450.619999999999</v>
          </cell>
        </row>
      </sheetData>
      <sheetData sheetId="3"/>
      <sheetData sheetId="4"/>
      <sheetData sheetId="5"/>
      <sheetData sheetId="6">
        <row r="55">
          <cell r="K55">
            <v>4338.2412903708155</v>
          </cell>
        </row>
        <row r="61">
          <cell r="K61">
            <v>216.60281225163141</v>
          </cell>
        </row>
      </sheetData>
      <sheetData sheetId="7">
        <row r="10">
          <cell r="D10">
            <v>46.21</v>
          </cell>
          <cell r="E10">
            <v>51.78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. 2019"/>
      <sheetName val="Тарифы"/>
      <sheetName val="переменные"/>
      <sheetName val="учет итогов"/>
      <sheetName val="ОСВ 20"/>
      <sheetName val="Лист2"/>
      <sheetName val="Амортизация"/>
      <sheetName val="Аренда"/>
      <sheetName val="Прил № 2"/>
      <sheetName val="Прил № 3"/>
      <sheetName val="прил № 4"/>
      <sheetName val="Прил № 5"/>
      <sheetName val="Прил № 3 к распор"/>
      <sheetName val="ШАБЛОН"/>
    </sheetNames>
    <sheetDataSet>
      <sheetData sheetId="0" refreshError="1"/>
      <sheetData sheetId="1">
        <row r="13">
          <cell r="Z13">
            <v>33121.919999999998</v>
          </cell>
        </row>
        <row r="77">
          <cell r="Z77">
            <v>208.38</v>
          </cell>
        </row>
        <row r="78">
          <cell r="Z78">
            <v>14455.59</v>
          </cell>
        </row>
        <row r="106">
          <cell r="Z106">
            <v>344.33</v>
          </cell>
        </row>
        <row r="112">
          <cell r="Z112">
            <v>-2280.56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C3" t="str">
            <v>Расчет тарифа на водоснабжение, водоотведение и транспортировку стоков</v>
          </cell>
          <cell r="G3" t="str">
            <v>Год 2016</v>
          </cell>
          <cell r="O3" t="str">
            <v>I полугодие</v>
          </cell>
        </row>
        <row r="4">
          <cell r="C4" t="str">
            <v>Версия 1.4</v>
          </cell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27976424</v>
          </cell>
          <cell r="F1">
            <v>2</v>
          </cell>
        </row>
        <row r="14">
          <cell r="F14" t="str">
            <v>ЗАО "ЭКОПРОМ"</v>
          </cell>
        </row>
        <row r="18">
          <cell r="F18" t="str">
            <v>План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2015</v>
          </cell>
        </row>
        <row r="24">
          <cell r="F24" t="str">
            <v>3</v>
          </cell>
        </row>
        <row r="27">
          <cell r="F27">
            <v>2016</v>
          </cell>
        </row>
        <row r="28">
          <cell r="F28" t="str">
            <v>Год</v>
          </cell>
        </row>
      </sheetData>
      <sheetData sheetId="4">
        <row r="16">
          <cell r="H16">
            <v>1.1050000000000001E-2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6">
          <cell r="J16">
            <v>179.7703659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V2" t="str">
            <v>пропорционально выручке</v>
          </cell>
          <cell r="Z2" t="str">
            <v>Подконтр.</v>
          </cell>
          <cell r="AA2" t="str">
            <v>Подконтр.</v>
          </cell>
        </row>
        <row r="3"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V3" t="str">
            <v>пропорционально оплате труда производственных рабочих</v>
          </cell>
          <cell r="Z3" t="str">
            <v>Неподконтр.</v>
          </cell>
          <cell r="AA3" t="str">
            <v>Неподконтр.</v>
          </cell>
        </row>
        <row r="4"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V5" t="str">
            <v>пропорционально прямым затратам</v>
          </cell>
        </row>
        <row r="6"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R8" t="str">
            <v>7 группа: свыше до 0,01 млн.м3 включительно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 refreshError="1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 refreshError="1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 refreshError="1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учет итогов"/>
      <sheetName val="Тарифы"/>
      <sheetName val="ремонт и ПЭ факт"/>
      <sheetName val="динамика вс"/>
      <sheetName val="Приложение 1"/>
      <sheetName val="Приложение 2"/>
      <sheetName val="Приложение 3"/>
      <sheetName val="Приложение 4"/>
      <sheetName val="Прил № 3 к распор"/>
      <sheetName val="динамика во"/>
      <sheetName val="Амортизация"/>
      <sheetName val="Статьи"/>
    </sheetNames>
    <sheetDataSet>
      <sheetData sheetId="0"/>
      <sheetData sheetId="1"/>
      <sheetData sheetId="2">
        <row r="22">
          <cell r="V22">
            <v>34369.35</v>
          </cell>
        </row>
        <row r="23">
          <cell r="V23">
            <v>18930.16</v>
          </cell>
        </row>
        <row r="24">
          <cell r="V24">
            <v>9132.6526496387742</v>
          </cell>
        </row>
        <row r="47">
          <cell r="V47">
            <v>4440.9795688036857</v>
          </cell>
        </row>
        <row r="60">
          <cell r="V60">
            <v>5356.52778155754</v>
          </cell>
        </row>
        <row r="80">
          <cell r="V80">
            <v>226.66</v>
          </cell>
        </row>
        <row r="81">
          <cell r="V81">
            <v>15212.529999999999</v>
          </cell>
        </row>
        <row r="109">
          <cell r="V109">
            <v>405.56</v>
          </cell>
        </row>
        <row r="110">
          <cell r="V110">
            <v>7787.51</v>
          </cell>
        </row>
        <row r="119">
          <cell r="V119">
            <v>-164.45999999999992</v>
          </cell>
        </row>
      </sheetData>
      <sheetData sheetId="3"/>
      <sheetData sheetId="4">
        <row r="40">
          <cell r="J40">
            <v>32.450000000000003</v>
          </cell>
          <cell r="K40">
            <v>46.21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BreakPreview" zoomScale="90" zoomScaleNormal="100" zoomScaleSheetLayoutView="90" workbookViewId="0">
      <selection activeCell="J124" sqref="J124"/>
    </sheetView>
  </sheetViews>
  <sheetFormatPr defaultColWidth="9.140625" defaultRowHeight="15" outlineLevelRow="1" x14ac:dyDescent="0.25"/>
  <cols>
    <col min="1" max="1" width="6.5703125" style="152" customWidth="1"/>
    <col min="2" max="2" width="48.85546875" style="2" customWidth="1"/>
    <col min="3" max="3" width="32" style="2" customWidth="1"/>
    <col min="4" max="4" width="16.28515625" style="2" customWidth="1"/>
    <col min="5" max="7" width="15.42578125" style="3" customWidth="1"/>
    <col min="8" max="9" width="15.28515625" style="6" customWidth="1"/>
    <col min="10" max="10" width="10.140625" style="6" bestFit="1" customWidth="1"/>
    <col min="11" max="16384" width="9.140625" style="6"/>
  </cols>
  <sheetData>
    <row r="1" spans="1:14" ht="82.5" customHeight="1" x14ac:dyDescent="0.25">
      <c r="A1" s="1"/>
      <c r="B1" s="1"/>
      <c r="C1" s="1"/>
      <c r="G1" s="4" t="s">
        <v>0</v>
      </c>
      <c r="H1" s="4"/>
      <c r="I1" s="4"/>
      <c r="J1" s="4"/>
      <c r="K1" s="5"/>
      <c r="L1" s="5"/>
      <c r="M1" s="5"/>
      <c r="N1" s="5"/>
    </row>
    <row r="2" spans="1:14" ht="18.75" x14ac:dyDescent="0.25">
      <c r="A2" s="1"/>
      <c r="B2" s="1"/>
      <c r="C2" s="1"/>
    </row>
    <row r="3" spans="1:14" ht="18.75" hidden="1" x14ac:dyDescent="0.25">
      <c r="A3" s="7"/>
      <c r="B3" s="8"/>
      <c r="C3" s="8"/>
    </row>
    <row r="4" spans="1:14" ht="18.75" hidden="1" x14ac:dyDescent="0.25">
      <c r="A4" s="1"/>
      <c r="B4" s="1"/>
      <c r="C4" s="1"/>
    </row>
    <row r="5" spans="1:14" ht="22.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</row>
    <row r="6" spans="1:14" ht="22.5" customHeight="1" x14ac:dyDescent="0.25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14" ht="22.5" customHeight="1" x14ac:dyDescent="0.25">
      <c r="A7" s="10" t="s">
        <v>3</v>
      </c>
      <c r="B7" s="10"/>
      <c r="C7" s="10"/>
      <c r="D7" s="10"/>
      <c r="E7" s="10"/>
      <c r="F7" s="10"/>
      <c r="G7" s="10"/>
      <c r="H7" s="10"/>
      <c r="I7" s="10"/>
    </row>
    <row r="8" spans="1:14" ht="18.75" customHeight="1" x14ac:dyDescent="0.25">
      <c r="A8" s="11" t="s">
        <v>4</v>
      </c>
      <c r="B8" s="11"/>
      <c r="C8" s="11"/>
      <c r="D8" s="11"/>
      <c r="E8" s="11"/>
      <c r="F8" s="11"/>
      <c r="G8" s="11"/>
      <c r="H8" s="11"/>
      <c r="I8" s="11"/>
    </row>
    <row r="9" spans="1:14" x14ac:dyDescent="0.25">
      <c r="A9" s="12"/>
    </row>
    <row r="10" spans="1:14" ht="24.75" customHeight="1" x14ac:dyDescent="0.25">
      <c r="A10" s="13" t="s">
        <v>5</v>
      </c>
      <c r="B10" s="13"/>
      <c r="C10" s="13"/>
      <c r="D10" s="13"/>
      <c r="E10" s="13"/>
      <c r="F10" s="13"/>
      <c r="G10" s="13"/>
      <c r="H10" s="13"/>
      <c r="I10" s="13"/>
    </row>
    <row r="11" spans="1:14" ht="25.5" customHeight="1" x14ac:dyDescent="0.25">
      <c r="A11" s="14" t="s">
        <v>6</v>
      </c>
      <c r="B11" s="14"/>
      <c r="C11" s="15" t="s">
        <v>7</v>
      </c>
      <c r="D11" s="15"/>
      <c r="E11" s="15"/>
      <c r="F11" s="15"/>
      <c r="G11" s="15"/>
      <c r="H11" s="15"/>
      <c r="I11" s="15"/>
    </row>
    <row r="12" spans="1:14" ht="25.5" customHeight="1" x14ac:dyDescent="0.25">
      <c r="A12" s="14" t="s">
        <v>8</v>
      </c>
      <c r="B12" s="14"/>
      <c r="C12" s="15" t="s">
        <v>9</v>
      </c>
      <c r="D12" s="15"/>
      <c r="E12" s="15"/>
      <c r="F12" s="15"/>
      <c r="G12" s="15"/>
      <c r="H12" s="15"/>
      <c r="I12" s="15"/>
    </row>
    <row r="13" spans="1:14" ht="33" customHeight="1" x14ac:dyDescent="0.25">
      <c r="A13" s="14" t="s">
        <v>10</v>
      </c>
      <c r="B13" s="14"/>
      <c r="C13" s="15" t="s">
        <v>11</v>
      </c>
      <c r="D13" s="15"/>
      <c r="E13" s="15"/>
      <c r="F13" s="15"/>
      <c r="G13" s="15"/>
      <c r="H13" s="15"/>
      <c r="I13" s="15"/>
    </row>
    <row r="14" spans="1:14" ht="34.5" customHeight="1" x14ac:dyDescent="0.25">
      <c r="A14" s="14" t="s">
        <v>12</v>
      </c>
      <c r="B14" s="14"/>
      <c r="C14" s="15" t="s">
        <v>13</v>
      </c>
      <c r="D14" s="15"/>
      <c r="E14" s="15"/>
      <c r="F14" s="15"/>
      <c r="G14" s="15"/>
      <c r="H14" s="15"/>
      <c r="I14" s="15"/>
    </row>
    <row r="15" spans="1:14" ht="27.75" customHeight="1" x14ac:dyDescent="0.25">
      <c r="A15" s="13" t="s">
        <v>14</v>
      </c>
      <c r="B15" s="13"/>
      <c r="C15" s="13"/>
      <c r="D15" s="13"/>
      <c r="E15" s="13"/>
      <c r="F15" s="13"/>
      <c r="G15" s="13"/>
      <c r="H15" s="13"/>
      <c r="I15" s="13"/>
    </row>
    <row r="16" spans="1:14" ht="39" customHeight="1" x14ac:dyDescent="0.25">
      <c r="A16" s="16" t="s">
        <v>15</v>
      </c>
      <c r="B16" s="17" t="s">
        <v>16</v>
      </c>
      <c r="C16" s="17" t="s">
        <v>17</v>
      </c>
      <c r="D16" s="17" t="s">
        <v>18</v>
      </c>
      <c r="E16" s="17" t="s">
        <v>19</v>
      </c>
      <c r="F16" s="17"/>
      <c r="G16" s="17"/>
    </row>
    <row r="17" spans="1:9" ht="39" customHeight="1" x14ac:dyDescent="0.25">
      <c r="A17" s="16"/>
      <c r="B17" s="17"/>
      <c r="C17" s="17"/>
      <c r="D17" s="17"/>
      <c r="E17" s="18" t="s">
        <v>20</v>
      </c>
      <c r="F17" s="18" t="s">
        <v>21</v>
      </c>
      <c r="G17" s="19" t="s">
        <v>22</v>
      </c>
    </row>
    <row r="18" spans="1:9" ht="17.25" customHeight="1" x14ac:dyDescent="0.25">
      <c r="A18" s="20" t="s">
        <v>23</v>
      </c>
      <c r="B18" s="21" t="s">
        <v>24</v>
      </c>
      <c r="C18" s="22" t="s">
        <v>25</v>
      </c>
      <c r="D18" s="23">
        <f>'[1]Кальк_2018-2022_долг'!F38</f>
        <v>4005.71</v>
      </c>
      <c r="E18" s="19" t="s">
        <v>26</v>
      </c>
      <c r="F18" s="19" t="s">
        <v>26</v>
      </c>
      <c r="G18" s="19" t="s">
        <v>26</v>
      </c>
    </row>
    <row r="19" spans="1:9" ht="17.25" customHeight="1" x14ac:dyDescent="0.25">
      <c r="A19" s="24"/>
      <c r="B19" s="25" t="s">
        <v>27</v>
      </c>
      <c r="C19" s="26"/>
      <c r="D19" s="23">
        <f>'[1]Кальк_2018-2022_долг'!F39</f>
        <v>200</v>
      </c>
      <c r="E19" s="27" t="s">
        <v>26</v>
      </c>
      <c r="F19" s="27" t="s">
        <v>26</v>
      </c>
      <c r="G19" s="27" t="s">
        <v>26</v>
      </c>
    </row>
    <row r="20" spans="1:9" ht="17.25" customHeight="1" x14ac:dyDescent="0.25">
      <c r="A20" s="20" t="s">
        <v>28</v>
      </c>
      <c r="B20" s="21" t="s">
        <v>24</v>
      </c>
      <c r="C20" s="22" t="s">
        <v>29</v>
      </c>
      <c r="D20" s="23">
        <f>'[1]Кальк_2018-2022_долг'!H38</f>
        <v>4124.28</v>
      </c>
      <c r="E20" s="19" t="s">
        <v>26</v>
      </c>
      <c r="F20" s="19" t="s">
        <v>26</v>
      </c>
      <c r="G20" s="19" t="s">
        <v>26</v>
      </c>
    </row>
    <row r="21" spans="1:9" ht="17.25" customHeight="1" x14ac:dyDescent="0.25">
      <c r="A21" s="24"/>
      <c r="B21" s="25" t="s">
        <v>27</v>
      </c>
      <c r="C21" s="26"/>
      <c r="D21" s="23">
        <f>'[1]Кальк_2018-2022_долг'!H39</f>
        <v>205.92</v>
      </c>
      <c r="E21" s="27" t="s">
        <v>26</v>
      </c>
      <c r="F21" s="27" t="s">
        <v>26</v>
      </c>
      <c r="G21" s="27" t="s">
        <v>26</v>
      </c>
    </row>
    <row r="22" spans="1:9" ht="17.25" customHeight="1" x14ac:dyDescent="0.25">
      <c r="A22" s="20" t="s">
        <v>30</v>
      </c>
      <c r="B22" s="21" t="s">
        <v>24</v>
      </c>
      <c r="C22" s="22" t="s">
        <v>31</v>
      </c>
      <c r="D22" s="23">
        <v>4229.7915144856279</v>
      </c>
      <c r="E22" s="19" t="s">
        <v>26</v>
      </c>
      <c r="F22" s="19" t="s">
        <v>26</v>
      </c>
      <c r="G22" s="19" t="s">
        <v>26</v>
      </c>
    </row>
    <row r="23" spans="1:9" ht="17.25" customHeight="1" x14ac:dyDescent="0.25">
      <c r="A23" s="24"/>
      <c r="B23" s="25" t="s">
        <v>27</v>
      </c>
      <c r="C23" s="26"/>
      <c r="D23" s="23">
        <v>211.18805431805805</v>
      </c>
      <c r="E23" s="27" t="s">
        <v>26</v>
      </c>
      <c r="F23" s="27" t="s">
        <v>26</v>
      </c>
      <c r="G23" s="27" t="s">
        <v>26</v>
      </c>
    </row>
    <row r="24" spans="1:9" ht="17.25" customHeight="1" x14ac:dyDescent="0.25">
      <c r="A24" s="20" t="s">
        <v>32</v>
      </c>
      <c r="B24" s="21" t="s">
        <v>24</v>
      </c>
      <c r="C24" s="22" t="s">
        <v>33</v>
      </c>
      <c r="D24" s="23">
        <f>'[2]Приложение 3'!K55</f>
        <v>4338.2412903708155</v>
      </c>
      <c r="E24" s="19" t="s">
        <v>26</v>
      </c>
      <c r="F24" s="19" t="s">
        <v>26</v>
      </c>
      <c r="G24" s="19" t="s">
        <v>26</v>
      </c>
    </row>
    <row r="25" spans="1:9" ht="17.25" customHeight="1" x14ac:dyDescent="0.25">
      <c r="A25" s="24"/>
      <c r="B25" s="25" t="s">
        <v>27</v>
      </c>
      <c r="C25" s="26"/>
      <c r="D25" s="23">
        <f>'[2]Приложение 3'!K61</f>
        <v>216.60281225163141</v>
      </c>
      <c r="E25" s="27" t="s">
        <v>26</v>
      </c>
      <c r="F25" s="27" t="s">
        <v>26</v>
      </c>
      <c r="G25" s="27" t="s">
        <v>26</v>
      </c>
    </row>
    <row r="26" spans="1:9" ht="17.25" customHeight="1" x14ac:dyDescent="0.25">
      <c r="A26" s="20" t="s">
        <v>34</v>
      </c>
      <c r="B26" s="21" t="s">
        <v>24</v>
      </c>
      <c r="C26" s="22" t="s">
        <v>35</v>
      </c>
      <c r="D26" s="23">
        <f>'[1]Кальк_2018-2022_долг'!N38</f>
        <v>4501.46</v>
      </c>
      <c r="E26" s="19" t="s">
        <v>26</v>
      </c>
      <c r="F26" s="19" t="s">
        <v>26</v>
      </c>
      <c r="G26" s="19" t="s">
        <v>26</v>
      </c>
    </row>
    <row r="27" spans="1:9" ht="17.25" customHeight="1" x14ac:dyDescent="0.25">
      <c r="A27" s="24"/>
      <c r="B27" s="25" t="s">
        <v>27</v>
      </c>
      <c r="C27" s="26"/>
      <c r="D27" s="28">
        <f>'[1]Кальк_2018-2022_долг'!N39</f>
        <v>224.76</v>
      </c>
      <c r="E27" s="27" t="s">
        <v>26</v>
      </c>
      <c r="F27" s="27" t="s">
        <v>26</v>
      </c>
      <c r="G27" s="27" t="s">
        <v>26</v>
      </c>
    </row>
    <row r="28" spans="1:9" ht="16.5" hidden="1" customHeight="1" x14ac:dyDescent="0.25">
      <c r="A28" s="29"/>
      <c r="B28" s="21"/>
      <c r="C28" s="30"/>
      <c r="D28" s="31"/>
      <c r="E28" s="19"/>
      <c r="F28" s="19"/>
      <c r="G28" s="19"/>
    </row>
    <row r="29" spans="1:9" hidden="1" x14ac:dyDescent="0.25">
      <c r="A29" s="29"/>
      <c r="B29" s="19"/>
      <c r="C29" s="19"/>
      <c r="D29" s="19"/>
      <c r="E29" s="19"/>
      <c r="F29" s="19"/>
      <c r="G29" s="19"/>
    </row>
    <row r="30" spans="1:9" hidden="1" x14ac:dyDescent="0.25">
      <c r="A30" s="32"/>
      <c r="B30" s="33" t="s">
        <v>36</v>
      </c>
      <c r="C30" s="21"/>
      <c r="D30" s="21"/>
      <c r="E30" s="34"/>
      <c r="F30" s="34"/>
      <c r="G30" s="34"/>
    </row>
    <row r="31" spans="1:9" ht="27" customHeight="1" x14ac:dyDescent="0.25">
      <c r="A31" s="13" t="s">
        <v>37</v>
      </c>
      <c r="B31" s="13"/>
      <c r="C31" s="13"/>
      <c r="D31" s="13"/>
      <c r="E31" s="13"/>
      <c r="F31" s="13"/>
      <c r="G31" s="13"/>
      <c r="H31" s="13"/>
      <c r="I31" s="13"/>
    </row>
    <row r="32" spans="1:9" ht="15" customHeight="1" x14ac:dyDescent="0.25">
      <c r="A32" s="16" t="s">
        <v>15</v>
      </c>
      <c r="B32" s="17" t="s">
        <v>16</v>
      </c>
      <c r="C32" s="17" t="s">
        <v>17</v>
      </c>
      <c r="D32" s="17" t="s">
        <v>38</v>
      </c>
      <c r="E32" s="35" t="s">
        <v>19</v>
      </c>
      <c r="F32" s="36"/>
      <c r="G32" s="37"/>
    </row>
    <row r="33" spans="1:9" x14ac:dyDescent="0.25">
      <c r="A33" s="16"/>
      <c r="B33" s="17"/>
      <c r="C33" s="17"/>
      <c r="D33" s="17"/>
      <c r="E33" s="17" t="s">
        <v>20</v>
      </c>
      <c r="F33" s="17" t="s">
        <v>21</v>
      </c>
      <c r="G33" s="38" t="s">
        <v>22</v>
      </c>
    </row>
    <row r="34" spans="1:9" x14ac:dyDescent="0.25">
      <c r="A34" s="16"/>
      <c r="B34" s="17"/>
      <c r="C34" s="17"/>
      <c r="D34" s="17"/>
      <c r="E34" s="17"/>
      <c r="F34" s="17"/>
      <c r="G34" s="38"/>
    </row>
    <row r="35" spans="1:9" x14ac:dyDescent="0.25">
      <c r="A35" s="39" t="s">
        <v>23</v>
      </c>
      <c r="B35" s="27" t="s">
        <v>26</v>
      </c>
      <c r="C35" s="27" t="s">
        <v>26</v>
      </c>
      <c r="D35" s="27" t="s">
        <v>26</v>
      </c>
      <c r="E35" s="27" t="s">
        <v>26</v>
      </c>
      <c r="F35" s="27" t="s">
        <v>26</v>
      </c>
      <c r="G35" s="27" t="s">
        <v>26</v>
      </c>
    </row>
    <row r="36" spans="1:9" hidden="1" x14ac:dyDescent="0.25">
      <c r="A36" s="40"/>
      <c r="B36" s="41" t="s">
        <v>36</v>
      </c>
      <c r="C36" s="42"/>
      <c r="D36" s="42"/>
      <c r="E36" s="43"/>
      <c r="F36" s="43"/>
      <c r="G36" s="43"/>
    </row>
    <row r="37" spans="1:9" hidden="1" x14ac:dyDescent="0.25">
      <c r="A37" s="40"/>
      <c r="B37" s="41"/>
      <c r="C37" s="42"/>
      <c r="D37" s="42"/>
      <c r="E37" s="43"/>
      <c r="F37" s="43"/>
      <c r="G37" s="43"/>
    </row>
    <row r="38" spans="1:9" ht="40.5" customHeight="1" x14ac:dyDescent="0.25">
      <c r="A38" s="13" t="s">
        <v>39</v>
      </c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6" t="s">
        <v>15</v>
      </c>
      <c r="B39" s="17" t="s">
        <v>16</v>
      </c>
      <c r="C39" s="17" t="s">
        <v>17</v>
      </c>
      <c r="D39" s="17" t="s">
        <v>40</v>
      </c>
      <c r="E39" s="17" t="s">
        <v>19</v>
      </c>
      <c r="F39" s="17"/>
      <c r="G39" s="17"/>
    </row>
    <row r="40" spans="1:9" x14ac:dyDescent="0.25">
      <c r="A40" s="16"/>
      <c r="B40" s="17"/>
      <c r="C40" s="17"/>
      <c r="D40" s="17"/>
      <c r="E40" s="17" t="s">
        <v>20</v>
      </c>
      <c r="F40" s="17" t="s">
        <v>21</v>
      </c>
      <c r="G40" s="38" t="s">
        <v>22</v>
      </c>
    </row>
    <row r="41" spans="1:9" x14ac:dyDescent="0.25">
      <c r="A41" s="16"/>
      <c r="B41" s="17"/>
      <c r="C41" s="17"/>
      <c r="D41" s="17"/>
      <c r="E41" s="17"/>
      <c r="F41" s="17"/>
      <c r="G41" s="38"/>
    </row>
    <row r="42" spans="1:9" ht="15" customHeight="1" x14ac:dyDescent="0.25">
      <c r="A42" s="39" t="s">
        <v>23</v>
      </c>
      <c r="B42" s="27" t="s">
        <v>26</v>
      </c>
      <c r="C42" s="27" t="s">
        <v>26</v>
      </c>
      <c r="D42" s="27" t="s">
        <v>26</v>
      </c>
      <c r="E42" s="27" t="s">
        <v>26</v>
      </c>
      <c r="F42" s="27" t="s">
        <v>26</v>
      </c>
      <c r="G42" s="27" t="s">
        <v>26</v>
      </c>
    </row>
    <row r="43" spans="1:9" hidden="1" x14ac:dyDescent="0.25">
      <c r="A43" s="40"/>
      <c r="B43" s="41" t="s">
        <v>36</v>
      </c>
      <c r="C43" s="42"/>
      <c r="D43" s="42"/>
      <c r="E43" s="43"/>
      <c r="F43" s="43"/>
      <c r="G43" s="43"/>
    </row>
    <row r="44" spans="1:9" hidden="1" x14ac:dyDescent="0.25">
      <c r="A44" s="40"/>
      <c r="B44" s="41"/>
      <c r="C44" s="42"/>
      <c r="D44" s="42"/>
      <c r="E44" s="43"/>
      <c r="F44" s="43"/>
      <c r="G44" s="43"/>
    </row>
    <row r="45" spans="1:9" ht="25.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</row>
    <row r="46" spans="1:9" ht="18.75" customHeight="1" x14ac:dyDescent="0.25">
      <c r="A46" s="16" t="s">
        <v>15</v>
      </c>
      <c r="B46" s="17" t="s">
        <v>42</v>
      </c>
      <c r="C46" s="17"/>
      <c r="D46" s="17"/>
      <c r="E46" s="17" t="s">
        <v>43</v>
      </c>
      <c r="F46" s="17"/>
      <c r="G46" s="17"/>
      <c r="H46" s="17"/>
      <c r="I46" s="17"/>
    </row>
    <row r="47" spans="1:9" ht="19.5" customHeight="1" x14ac:dyDescent="0.25">
      <c r="A47" s="16"/>
      <c r="B47" s="17"/>
      <c r="C47" s="17"/>
      <c r="D47" s="17"/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</row>
    <row r="48" spans="1:9" hidden="1" outlineLevel="1" x14ac:dyDescent="0.25">
      <c r="A48" s="39" t="s">
        <v>23</v>
      </c>
      <c r="B48" s="41" t="s">
        <v>49</v>
      </c>
      <c r="C48" s="41"/>
      <c r="D48" s="41"/>
      <c r="E48" s="46">
        <f>E49+E50</f>
        <v>0</v>
      </c>
      <c r="F48" s="46">
        <f>F49+F50</f>
        <v>0</v>
      </c>
      <c r="G48" s="46">
        <f>G49+G50</f>
        <v>0</v>
      </c>
      <c r="H48" s="46">
        <f>H49+H50</f>
        <v>0</v>
      </c>
      <c r="I48" s="46">
        <f>I49+I50</f>
        <v>0</v>
      </c>
    </row>
    <row r="49" spans="1:9" hidden="1" outlineLevel="1" x14ac:dyDescent="0.25">
      <c r="A49" s="39" t="s">
        <v>50</v>
      </c>
      <c r="B49" s="41" t="s">
        <v>51</v>
      </c>
      <c r="C49" s="41"/>
      <c r="D49" s="41"/>
      <c r="E49" s="47"/>
      <c r="F49" s="47"/>
      <c r="G49" s="47"/>
      <c r="H49" s="47"/>
      <c r="I49" s="47"/>
    </row>
    <row r="50" spans="1:9" hidden="1" outlineLevel="1" x14ac:dyDescent="0.25">
      <c r="A50" s="39" t="s">
        <v>52</v>
      </c>
      <c r="B50" s="41" t="s">
        <v>53</v>
      </c>
      <c r="C50" s="41"/>
      <c r="D50" s="41"/>
      <c r="E50" s="46">
        <f>SUM(E51:E53)</f>
        <v>0</v>
      </c>
      <c r="F50" s="46">
        <f>SUM(F51:F53)</f>
        <v>0</v>
      </c>
      <c r="G50" s="46">
        <f>SUM(G51:G53)</f>
        <v>0</v>
      </c>
      <c r="H50" s="46">
        <f>SUM(H51:H53)</f>
        <v>0</v>
      </c>
      <c r="I50" s="46">
        <f>SUM(I51:I53)</f>
        <v>0</v>
      </c>
    </row>
    <row r="51" spans="1:9" hidden="1" outlineLevel="1" x14ac:dyDescent="0.25">
      <c r="A51" s="39" t="s">
        <v>54</v>
      </c>
      <c r="B51" s="41" t="s">
        <v>55</v>
      </c>
      <c r="C51" s="41"/>
      <c r="D51" s="41"/>
      <c r="E51" s="47"/>
      <c r="F51" s="47"/>
      <c r="G51" s="47"/>
      <c r="H51" s="47"/>
      <c r="I51" s="47"/>
    </row>
    <row r="52" spans="1:9" hidden="1" outlineLevel="1" x14ac:dyDescent="0.25">
      <c r="A52" s="39" t="s">
        <v>56</v>
      </c>
      <c r="B52" s="42" t="s">
        <v>57</v>
      </c>
      <c r="C52" s="42"/>
      <c r="D52" s="42"/>
      <c r="E52" s="47"/>
      <c r="F52" s="47"/>
      <c r="G52" s="47"/>
      <c r="H52" s="47"/>
      <c r="I52" s="47"/>
    </row>
    <row r="53" spans="1:9" hidden="1" outlineLevel="1" x14ac:dyDescent="0.25">
      <c r="A53" s="39" t="s">
        <v>58</v>
      </c>
      <c r="B53" s="41" t="s">
        <v>59</v>
      </c>
      <c r="C53" s="41"/>
      <c r="D53" s="41"/>
      <c r="E53" s="47"/>
      <c r="F53" s="47"/>
      <c r="G53" s="47"/>
      <c r="H53" s="47"/>
      <c r="I53" s="47"/>
    </row>
    <row r="54" spans="1:9" hidden="1" outlineLevel="1" x14ac:dyDescent="0.25">
      <c r="A54" s="39" t="s">
        <v>60</v>
      </c>
      <c r="B54" s="42" t="s">
        <v>61</v>
      </c>
      <c r="C54" s="42"/>
      <c r="D54" s="42"/>
      <c r="E54" s="47"/>
      <c r="F54" s="47"/>
      <c r="G54" s="48"/>
      <c r="H54" s="48"/>
      <c r="I54" s="48"/>
    </row>
    <row r="55" spans="1:9" collapsed="1" x14ac:dyDescent="0.25">
      <c r="A55" s="49" t="s">
        <v>23</v>
      </c>
      <c r="B55" s="50" t="s">
        <v>62</v>
      </c>
      <c r="C55" s="50"/>
      <c r="D55" s="50"/>
      <c r="E55" s="51">
        <f>SUM(E56:E58)</f>
        <v>1222.82</v>
      </c>
      <c r="F55" s="51">
        <v>1078</v>
      </c>
      <c r="G55" s="51">
        <v>1078</v>
      </c>
      <c r="H55" s="51">
        <v>1045</v>
      </c>
      <c r="I55" s="51">
        <f>SUM(I56:I58)</f>
        <v>1222.82</v>
      </c>
    </row>
    <row r="56" spans="1:9" x14ac:dyDescent="0.25">
      <c r="A56" s="39" t="s">
        <v>50</v>
      </c>
      <c r="B56" s="41" t="s">
        <v>55</v>
      </c>
      <c r="C56" s="41"/>
      <c r="D56" s="41"/>
      <c r="E56" s="46">
        <v>365.68</v>
      </c>
      <c r="F56" s="46">
        <v>262</v>
      </c>
      <c r="G56" s="46">
        <v>262</v>
      </c>
      <c r="H56" s="46">
        <v>241</v>
      </c>
      <c r="I56" s="46">
        <v>365.68</v>
      </c>
    </row>
    <row r="57" spans="1:9" x14ac:dyDescent="0.25">
      <c r="A57" s="39" t="s">
        <v>52</v>
      </c>
      <c r="B57" s="42" t="s">
        <v>63</v>
      </c>
      <c r="C57" s="42"/>
      <c r="D57" s="42"/>
      <c r="E57" s="46">
        <v>0</v>
      </c>
      <c r="F57" s="46">
        <v>0</v>
      </c>
      <c r="G57" s="46">
        <v>0</v>
      </c>
      <c r="H57" s="46">
        <v>0</v>
      </c>
      <c r="I57" s="46">
        <v>0</v>
      </c>
    </row>
    <row r="58" spans="1:9" x14ac:dyDescent="0.25">
      <c r="A58" s="39" t="s">
        <v>60</v>
      </c>
      <c r="B58" s="41" t="s">
        <v>59</v>
      </c>
      <c r="C58" s="41"/>
      <c r="D58" s="41"/>
      <c r="E58" s="46">
        <v>857.14</v>
      </c>
      <c r="F58" s="46">
        <v>816</v>
      </c>
      <c r="G58" s="46">
        <v>816</v>
      </c>
      <c r="H58" s="46">
        <v>804</v>
      </c>
      <c r="I58" s="46">
        <v>857.14</v>
      </c>
    </row>
    <row r="59" spans="1:9" ht="26.25" customHeight="1" x14ac:dyDescent="0.25">
      <c r="A59" s="52" t="s">
        <v>64</v>
      </c>
      <c r="B59" s="52"/>
      <c r="C59" s="52"/>
      <c r="D59" s="52"/>
      <c r="E59" s="52"/>
      <c r="F59" s="52"/>
      <c r="G59" s="52"/>
      <c r="H59" s="52"/>
      <c r="I59" s="52"/>
    </row>
    <row r="60" spans="1:9" ht="19.5" customHeight="1" x14ac:dyDescent="0.25">
      <c r="A60" s="40" t="s">
        <v>15</v>
      </c>
      <c r="B60" s="17" t="s">
        <v>65</v>
      </c>
      <c r="C60" s="17"/>
      <c r="D60" s="17"/>
      <c r="E60" s="17" t="s">
        <v>66</v>
      </c>
      <c r="F60" s="17"/>
      <c r="G60" s="17"/>
      <c r="H60" s="17"/>
      <c r="I60" s="17"/>
    </row>
    <row r="61" spans="1:9" ht="18" customHeight="1" x14ac:dyDescent="0.25">
      <c r="A61" s="40"/>
      <c r="B61" s="17"/>
      <c r="C61" s="17"/>
      <c r="D61" s="17"/>
      <c r="E61" s="17" t="s">
        <v>67</v>
      </c>
      <c r="F61" s="17"/>
      <c r="G61" s="17"/>
      <c r="H61" s="17"/>
      <c r="I61" s="17"/>
    </row>
    <row r="62" spans="1:9" ht="19.5" customHeight="1" x14ac:dyDescent="0.25">
      <c r="A62" s="40"/>
      <c r="B62" s="17"/>
      <c r="C62" s="17"/>
      <c r="D62" s="17"/>
      <c r="E62" s="45" t="s">
        <v>44</v>
      </c>
      <c r="F62" s="45" t="s">
        <v>45</v>
      </c>
      <c r="G62" s="45" t="s">
        <v>46</v>
      </c>
      <c r="H62" s="45" t="s">
        <v>47</v>
      </c>
      <c r="I62" s="45" t="s">
        <v>48</v>
      </c>
    </row>
    <row r="63" spans="1:9" ht="21.75" customHeight="1" x14ac:dyDescent="0.25">
      <c r="A63" s="53" t="s">
        <v>23</v>
      </c>
      <c r="B63" s="54" t="s">
        <v>68</v>
      </c>
      <c r="C63" s="54"/>
      <c r="D63" s="54"/>
      <c r="E63" s="55">
        <f>'[1]Кальк_2018-2022_долг'!F15</f>
        <v>32956.546458500001</v>
      </c>
      <c r="F63" s="55">
        <f>'[3]Кальк_кор. 2019'!Z13</f>
        <v>33121.919999999998</v>
      </c>
      <c r="G63" s="55">
        <f>[4]Кальк_корр.2020!V22</f>
        <v>34369.35</v>
      </c>
      <c r="H63" s="55">
        <f>[2]Кальк_корр.2020!K29</f>
        <v>36539.18</v>
      </c>
      <c r="I63" s="55">
        <f>'[1]Кальк_2018-2022_долг'!N15</f>
        <v>43607.839999999997</v>
      </c>
    </row>
    <row r="64" spans="1:9" ht="21.75" customHeight="1" x14ac:dyDescent="0.25">
      <c r="A64" s="56" t="s">
        <v>50</v>
      </c>
      <c r="B64" s="57" t="s">
        <v>69</v>
      </c>
      <c r="C64" s="57" t="s">
        <v>69</v>
      </c>
      <c r="D64" s="57" t="s">
        <v>69</v>
      </c>
      <c r="E64" s="58">
        <f>'[1]Кальк_2018-2022_долг'!F16</f>
        <v>17927.296458500001</v>
      </c>
      <c r="F64" s="58">
        <f>'[1]Кальк_2018-2022_долг'!H16</f>
        <v>18457.95</v>
      </c>
      <c r="G64" s="58">
        <f>[4]Кальк_корр.2020!V23</f>
        <v>18930.16</v>
      </c>
      <c r="H64" s="58">
        <f>[2]Кальк_корр.2020!K30</f>
        <v>19415.52</v>
      </c>
      <c r="I64" s="58">
        <f>'[1]Кальк_2018-2022_долг'!N16</f>
        <v>20146.03</v>
      </c>
    </row>
    <row r="65" spans="1:11" ht="21.75" customHeight="1" x14ac:dyDescent="0.25">
      <c r="A65" s="56" t="s">
        <v>70</v>
      </c>
      <c r="B65" s="57" t="s">
        <v>71</v>
      </c>
      <c r="C65" s="57" t="s">
        <v>72</v>
      </c>
      <c r="D65" s="57" t="s">
        <v>72</v>
      </c>
      <c r="E65" s="58">
        <f>'[1]Кальк_2018-2022_долг'!F17</f>
        <v>8648.8364584999999</v>
      </c>
      <c r="F65" s="58">
        <f>'[1]Кальк_2018-2022_долг'!H17</f>
        <v>8904.84</v>
      </c>
      <c r="G65" s="58">
        <f>[4]Кальк_корр.2020!V24</f>
        <v>9132.6526496387742</v>
      </c>
      <c r="H65" s="58">
        <f>[2]Кальк_корр.2020!K31</f>
        <v>9366.8093757324077</v>
      </c>
      <c r="I65" s="58">
        <f>'[1]Кальк_2018-2022_долг'!N17</f>
        <v>9719.23</v>
      </c>
    </row>
    <row r="66" spans="1:11" ht="21.75" customHeight="1" x14ac:dyDescent="0.25">
      <c r="A66" s="56" t="s">
        <v>73</v>
      </c>
      <c r="B66" s="57" t="s">
        <v>74</v>
      </c>
      <c r="C66" s="57"/>
      <c r="D66" s="57"/>
      <c r="E66" s="58">
        <f>'[1]Кальк_2018-2022_долг'!F37</f>
        <v>4205.71</v>
      </c>
      <c r="F66" s="58">
        <f>'[1]Кальк_2018-2022_долг'!H37</f>
        <v>4330.2</v>
      </c>
      <c r="G66" s="58">
        <f>[4]Кальк_корр.2020!V47</f>
        <v>4440.9795688036857</v>
      </c>
      <c r="H66" s="58">
        <f>[2]Кальк_корр.2020!K54</f>
        <v>4554.8441026224473</v>
      </c>
      <c r="I66" s="58">
        <f>'[1]Кальк_2018-2022_долг'!N37</f>
        <v>4726.22</v>
      </c>
    </row>
    <row r="67" spans="1:11" ht="21.75" customHeight="1" x14ac:dyDescent="0.25">
      <c r="A67" s="56" t="s">
        <v>75</v>
      </c>
      <c r="B67" s="57" t="s">
        <v>76</v>
      </c>
      <c r="C67" s="57"/>
      <c r="D67" s="57"/>
      <c r="E67" s="58">
        <f>'[1]Кальк_2018-2022_долг'!F42</f>
        <v>5072.7500000000009</v>
      </c>
      <c r="F67" s="58">
        <f>'[1]Кальк_2018-2022_долг'!H42</f>
        <v>5222.91</v>
      </c>
      <c r="G67" s="58">
        <f>[4]Кальк_корр.2020!V60</f>
        <v>5356.52778155754</v>
      </c>
      <c r="H67" s="58">
        <f>[2]Кальк_корр.2020!K67</f>
        <v>5493.8665216451445</v>
      </c>
      <c r="I67" s="58">
        <f>'[1]Кальк_2018-2022_долг'!N42</f>
        <v>5700.58</v>
      </c>
    </row>
    <row r="68" spans="1:11" ht="21.75" customHeight="1" x14ac:dyDescent="0.25">
      <c r="A68" s="56" t="s">
        <v>52</v>
      </c>
      <c r="B68" s="57" t="s">
        <v>77</v>
      </c>
      <c r="C68" s="57" t="s">
        <v>77</v>
      </c>
      <c r="D68" s="57" t="s">
        <v>77</v>
      </c>
      <c r="E68" s="58">
        <f>'[1]Кальк_2018-2022_долг'!F68</f>
        <v>309.66000000000003</v>
      </c>
      <c r="F68" s="58">
        <f>'[3]Кальк_кор. 2019'!Z77</f>
        <v>208.38</v>
      </c>
      <c r="G68" s="58">
        <f>[4]Кальк_корр.2020!V80</f>
        <v>226.66</v>
      </c>
      <c r="H68" s="58">
        <f>[2]Кальк_корр.2020!K87</f>
        <v>231.68</v>
      </c>
      <c r="I68" s="58">
        <f>'[1]Кальк_2018-2022_долг'!N68</f>
        <v>367.79999999999995</v>
      </c>
    </row>
    <row r="69" spans="1:11" ht="21.75" customHeight="1" x14ac:dyDescent="0.25">
      <c r="A69" s="56" t="s">
        <v>60</v>
      </c>
      <c r="B69" s="57" t="s">
        <v>78</v>
      </c>
      <c r="C69" s="57" t="s">
        <v>79</v>
      </c>
      <c r="D69" s="57" t="s">
        <v>79</v>
      </c>
      <c r="E69" s="58">
        <f>'[1]Кальк_2018-2022_долг'!F69</f>
        <v>14719.59</v>
      </c>
      <c r="F69" s="58">
        <f>'[3]Кальк_кор. 2019'!Z78</f>
        <v>14455.59</v>
      </c>
      <c r="G69" s="58">
        <f>[4]Кальк_корр.2020!V81</f>
        <v>15212.529999999999</v>
      </c>
      <c r="H69" s="58">
        <f>[2]Кальк_корр.2020!K88</f>
        <v>16891.98</v>
      </c>
      <c r="I69" s="58">
        <f>'[1]Кальк_2018-2022_долг'!N69</f>
        <v>23094.010000000002</v>
      </c>
    </row>
    <row r="70" spans="1:11" ht="21.75" customHeight="1" x14ac:dyDescent="0.25">
      <c r="A70" s="53" t="s">
        <v>28</v>
      </c>
      <c r="B70" s="54" t="s">
        <v>80</v>
      </c>
      <c r="C70" s="54" t="s">
        <v>80</v>
      </c>
      <c r="D70" s="54" t="s">
        <v>80</v>
      </c>
      <c r="E70" s="55">
        <f>'[1]Кальк_2018-2022_долг'!F100</f>
        <v>363.67</v>
      </c>
      <c r="F70" s="55">
        <f>'[3]Кальк_кор. 2019'!Z106</f>
        <v>344.33</v>
      </c>
      <c r="G70" s="55">
        <f>[4]Кальк_корр.2020!V109</f>
        <v>405.56</v>
      </c>
      <c r="H70" s="55">
        <f>[2]Кальк_корр.2020!K116</f>
        <v>3207.54</v>
      </c>
      <c r="I70" s="55">
        <f>'[1]Кальк_2018-2022_долг'!N100</f>
        <v>0</v>
      </c>
    </row>
    <row r="71" spans="1:11" ht="21.75" customHeight="1" x14ac:dyDescent="0.25">
      <c r="A71" s="53" t="s">
        <v>30</v>
      </c>
      <c r="B71" s="54" t="s">
        <v>81</v>
      </c>
      <c r="C71" s="54" t="s">
        <v>81</v>
      </c>
      <c r="D71" s="54" t="s">
        <v>81</v>
      </c>
      <c r="E71" s="55">
        <v>0</v>
      </c>
      <c r="F71" s="55">
        <v>0</v>
      </c>
      <c r="G71" s="55">
        <f>[4]Кальк_корр.2020!V110</f>
        <v>7787.51</v>
      </c>
      <c r="H71" s="55">
        <f>[2]Кальк_корр.2020!K117</f>
        <v>11450.619999999999</v>
      </c>
      <c r="I71" s="55">
        <v>0</v>
      </c>
    </row>
    <row r="72" spans="1:11" ht="21.75" hidden="1" customHeight="1" x14ac:dyDescent="0.25">
      <c r="A72" s="56" t="s">
        <v>82</v>
      </c>
      <c r="B72" s="57" t="s">
        <v>83</v>
      </c>
      <c r="C72" s="57"/>
      <c r="D72" s="57"/>
      <c r="E72" s="58"/>
      <c r="F72" s="58"/>
      <c r="G72" s="58"/>
      <c r="H72" s="58"/>
      <c r="I72" s="58"/>
    </row>
    <row r="73" spans="1:11" ht="17.25" hidden="1" customHeight="1" x14ac:dyDescent="0.25">
      <c r="A73" s="59"/>
      <c r="B73" s="60" t="s">
        <v>84</v>
      </c>
      <c r="C73" s="60"/>
      <c r="D73" s="60"/>
      <c r="E73" s="61"/>
      <c r="F73" s="61"/>
      <c r="G73" s="61"/>
      <c r="H73" s="61"/>
      <c r="I73" s="61"/>
    </row>
    <row r="74" spans="1:11" ht="21.75" customHeight="1" x14ac:dyDescent="0.25">
      <c r="A74" s="59" t="s">
        <v>32</v>
      </c>
      <c r="B74" s="54" t="s">
        <v>85</v>
      </c>
      <c r="C74" s="54"/>
      <c r="D74" s="54"/>
      <c r="E74" s="55">
        <f>'[1]Кальк_2018-2022_долг'!F105</f>
        <v>0</v>
      </c>
      <c r="F74" s="55">
        <f>'[3]Кальк_кор. 2019'!Z112</f>
        <v>-2280.56</v>
      </c>
      <c r="G74" s="55">
        <f>[4]Кальк_корр.2020!V119</f>
        <v>-164.45999999999992</v>
      </c>
      <c r="H74" s="55">
        <f>'[1]Кальк_2018-2022_долг'!L105</f>
        <v>0</v>
      </c>
      <c r="I74" s="55">
        <f>'[1]Кальк_2018-2022_долг'!N105</f>
        <v>0</v>
      </c>
    </row>
    <row r="75" spans="1:11" ht="21.75" customHeight="1" x14ac:dyDescent="0.25">
      <c r="A75" s="59" t="s">
        <v>34</v>
      </c>
      <c r="B75" s="54" t="s">
        <v>86</v>
      </c>
      <c r="C75" s="54"/>
      <c r="D75" s="54"/>
      <c r="E75" s="55">
        <f>'[1]Кальк_2018-2022_долг'!F112</f>
        <v>-2280.9300000000003</v>
      </c>
      <c r="F75" s="55">
        <v>0</v>
      </c>
      <c r="G75" s="55">
        <v>0</v>
      </c>
      <c r="H75" s="55">
        <v>0</v>
      </c>
      <c r="I75" s="55">
        <v>0</v>
      </c>
    </row>
    <row r="76" spans="1:11" s="63" customFormat="1" ht="25.5" customHeight="1" x14ac:dyDescent="0.25">
      <c r="A76" s="59"/>
      <c r="B76" s="54" t="s">
        <v>87</v>
      </c>
      <c r="C76" s="54"/>
      <c r="D76" s="54"/>
      <c r="E76" s="62">
        <f>E63+E70+E71+E74+E75</f>
        <v>31039.286458499999</v>
      </c>
      <c r="F76" s="62">
        <f>F63+F70+F71+F74+F75</f>
        <v>31185.69</v>
      </c>
      <c r="G76" s="62">
        <f>G63+G70+G71+G74+G75</f>
        <v>42397.96</v>
      </c>
      <c r="H76" s="62">
        <f>H63+H70+H71+H74+H75</f>
        <v>51197.34</v>
      </c>
      <c r="I76" s="62">
        <f t="shared" ref="I76" si="0">I63+I70+I71+I74+I75</f>
        <v>43607.839999999997</v>
      </c>
    </row>
    <row r="77" spans="1:11" ht="25.5" customHeight="1" x14ac:dyDescent="0.25">
      <c r="A77" s="64" t="s">
        <v>88</v>
      </c>
      <c r="B77" s="64"/>
      <c r="C77" s="64"/>
      <c r="D77" s="64"/>
      <c r="E77" s="64"/>
      <c r="F77" s="64"/>
      <c r="G77" s="64"/>
      <c r="H77" s="64"/>
      <c r="I77" s="64"/>
      <c r="J77" s="65"/>
      <c r="K77" s="65"/>
    </row>
    <row r="78" spans="1:11" ht="15" customHeight="1" x14ac:dyDescent="0.25">
      <c r="A78" s="20" t="s">
        <v>15</v>
      </c>
      <c r="B78" s="17" t="s">
        <v>16</v>
      </c>
      <c r="C78" s="17"/>
      <c r="D78" s="17"/>
      <c r="E78" s="38" t="s">
        <v>89</v>
      </c>
      <c r="F78" s="38"/>
      <c r="G78" s="38" t="s">
        <v>90</v>
      </c>
      <c r="H78" s="38"/>
      <c r="J78" s="65"/>
      <c r="K78" s="65"/>
    </row>
    <row r="79" spans="1:11" ht="21.75" customHeight="1" x14ac:dyDescent="0.25">
      <c r="A79" s="66"/>
      <c r="B79" s="17"/>
      <c r="C79" s="17"/>
      <c r="D79" s="17"/>
      <c r="E79" s="38"/>
      <c r="F79" s="38"/>
      <c r="G79" s="38"/>
      <c r="H79" s="38"/>
      <c r="J79" s="65"/>
      <c r="K79" s="65"/>
    </row>
    <row r="80" spans="1:11" x14ac:dyDescent="0.25">
      <c r="A80" s="67" t="s">
        <v>23</v>
      </c>
      <c r="B80" s="38" t="s">
        <v>26</v>
      </c>
      <c r="C80" s="38"/>
      <c r="D80" s="38"/>
      <c r="E80" s="68">
        <v>43101</v>
      </c>
      <c r="F80" s="68"/>
      <c r="G80" s="68">
        <v>44926</v>
      </c>
      <c r="H80" s="68"/>
      <c r="J80" s="65"/>
      <c r="K80" s="65"/>
    </row>
    <row r="81" spans="1:11" ht="15.75" hidden="1" x14ac:dyDescent="0.25">
      <c r="A81" s="67" t="s">
        <v>28</v>
      </c>
      <c r="B81" s="38"/>
      <c r="C81" s="38"/>
      <c r="D81" s="38"/>
      <c r="E81" s="69"/>
      <c r="F81" s="70"/>
      <c r="G81" s="71"/>
      <c r="H81" s="3"/>
      <c r="J81" s="65"/>
      <c r="K81" s="72"/>
    </row>
    <row r="82" spans="1:11" ht="15.75" hidden="1" x14ac:dyDescent="0.25">
      <c r="A82" s="32" t="s">
        <v>91</v>
      </c>
      <c r="B82" s="73" t="s">
        <v>91</v>
      </c>
      <c r="C82" s="74"/>
      <c r="D82" s="75"/>
      <c r="E82" s="21"/>
      <c r="F82" s="76"/>
      <c r="G82" s="77"/>
      <c r="H82" s="3"/>
      <c r="K82" s="72"/>
    </row>
    <row r="83" spans="1:11" x14ac:dyDescent="0.25">
      <c r="A83" s="78"/>
      <c r="B83" s="79"/>
      <c r="C83" s="79"/>
      <c r="D83" s="79"/>
      <c r="E83" s="79"/>
      <c r="F83" s="80"/>
      <c r="G83" s="80"/>
      <c r="H83" s="3"/>
    </row>
    <row r="84" spans="1:11" ht="40.15" customHeight="1" x14ac:dyDescent="0.25">
      <c r="A84" s="81" t="s">
        <v>92</v>
      </c>
      <c r="B84" s="81"/>
      <c r="C84" s="81"/>
      <c r="D84" s="81"/>
      <c r="E84" s="81"/>
      <c r="F84" s="81"/>
      <c r="G84" s="81"/>
      <c r="H84" s="81"/>
      <c r="I84" s="81"/>
    </row>
    <row r="85" spans="1:11" s="83" customFormat="1" ht="15.75" hidden="1" outlineLevel="1" x14ac:dyDescent="0.25">
      <c r="A85" s="82" t="s">
        <v>93</v>
      </c>
      <c r="B85" s="82"/>
      <c r="C85" s="82"/>
      <c r="D85" s="82"/>
      <c r="E85" s="82"/>
      <c r="F85" s="82"/>
      <c r="G85" s="82"/>
    </row>
    <row r="86" spans="1:11" hidden="1" outlineLevel="1" x14ac:dyDescent="0.25">
      <c r="A86" s="16" t="s">
        <v>15</v>
      </c>
      <c r="B86" s="17" t="s">
        <v>94</v>
      </c>
      <c r="C86" s="17"/>
      <c r="D86" s="17"/>
      <c r="E86" s="84" t="s">
        <v>95</v>
      </c>
      <c r="F86" s="17" t="s">
        <v>96</v>
      </c>
      <c r="G86" s="17"/>
      <c r="H86" s="3"/>
    </row>
    <row r="87" spans="1:11" hidden="1" outlineLevel="1" x14ac:dyDescent="0.25">
      <c r="A87" s="16"/>
      <c r="B87" s="17"/>
      <c r="C87" s="17"/>
      <c r="D87" s="17"/>
      <c r="E87" s="85"/>
      <c r="F87" s="17"/>
      <c r="G87" s="17"/>
      <c r="H87" s="3"/>
    </row>
    <row r="88" spans="1:11" ht="60" hidden="1" customHeight="1" outlineLevel="1" x14ac:dyDescent="0.25">
      <c r="A88" s="39" t="s">
        <v>23</v>
      </c>
      <c r="B88" s="86" t="s">
        <v>97</v>
      </c>
      <c r="C88" s="87"/>
      <c r="D88" s="88"/>
      <c r="E88" s="27" t="s">
        <v>22</v>
      </c>
      <c r="F88" s="38"/>
      <c r="G88" s="38"/>
      <c r="H88" s="3"/>
    </row>
    <row r="89" spans="1:11" ht="48" hidden="1" customHeight="1" outlineLevel="1" x14ac:dyDescent="0.25">
      <c r="A89" s="39" t="s">
        <v>28</v>
      </c>
      <c r="B89" s="86" t="s">
        <v>98</v>
      </c>
      <c r="C89" s="87"/>
      <c r="D89" s="88"/>
      <c r="E89" s="27" t="s">
        <v>22</v>
      </c>
      <c r="F89" s="38"/>
      <c r="G89" s="38"/>
      <c r="H89" s="3"/>
    </row>
    <row r="90" spans="1:11" s="83" customFormat="1" ht="15.75" hidden="1" outlineLevel="1" x14ac:dyDescent="0.25">
      <c r="A90" s="89" t="s">
        <v>99</v>
      </c>
      <c r="B90" s="89"/>
      <c r="C90" s="89"/>
      <c r="D90" s="89"/>
      <c r="E90" s="89"/>
      <c r="F90" s="89"/>
      <c r="G90" s="89"/>
      <c r="H90" s="90"/>
    </row>
    <row r="91" spans="1:11" hidden="1" outlineLevel="1" x14ac:dyDescent="0.25">
      <c r="A91" s="16" t="s">
        <v>15</v>
      </c>
      <c r="B91" s="17" t="s">
        <v>94</v>
      </c>
      <c r="C91" s="17"/>
      <c r="D91" s="17"/>
      <c r="E91" s="84" t="s">
        <v>95</v>
      </c>
      <c r="F91" s="17" t="s">
        <v>96</v>
      </c>
      <c r="G91" s="17"/>
      <c r="H91" s="3"/>
    </row>
    <row r="92" spans="1:11" hidden="1" outlineLevel="1" x14ac:dyDescent="0.25">
      <c r="A92" s="16"/>
      <c r="B92" s="17"/>
      <c r="C92" s="17"/>
      <c r="D92" s="17"/>
      <c r="E92" s="85"/>
      <c r="F92" s="17"/>
      <c r="G92" s="17"/>
      <c r="H92" s="3"/>
    </row>
    <row r="93" spans="1:11" ht="50.45" hidden="1" customHeight="1" outlineLevel="1" x14ac:dyDescent="0.25">
      <c r="A93" s="39" t="s">
        <v>23</v>
      </c>
      <c r="B93" s="86" t="s">
        <v>100</v>
      </c>
      <c r="C93" s="87"/>
      <c r="D93" s="88"/>
      <c r="E93" s="25"/>
      <c r="F93" s="38"/>
      <c r="G93" s="38"/>
      <c r="H93" s="3"/>
    </row>
    <row r="94" spans="1:11" ht="47.45" hidden="1" customHeight="1" outlineLevel="1" x14ac:dyDescent="0.25">
      <c r="A94" s="39" t="s">
        <v>28</v>
      </c>
      <c r="B94" s="86" t="s">
        <v>101</v>
      </c>
      <c r="C94" s="87"/>
      <c r="D94" s="88"/>
      <c r="E94" s="25"/>
      <c r="F94" s="38"/>
      <c r="G94" s="38"/>
      <c r="H94" s="3"/>
    </row>
    <row r="95" spans="1:11" hidden="1" outlineLevel="1" x14ac:dyDescent="0.25">
      <c r="A95" s="91"/>
      <c r="B95" s="92"/>
      <c r="C95" s="92"/>
      <c r="D95" s="92"/>
      <c r="E95" s="92"/>
      <c r="F95" s="93"/>
      <c r="G95" s="93"/>
      <c r="H95" s="3"/>
    </row>
    <row r="96" spans="1:11" s="83" customFormat="1" ht="15.75" hidden="1" outlineLevel="1" x14ac:dyDescent="0.25">
      <c r="A96" s="82" t="s">
        <v>102</v>
      </c>
      <c r="B96" s="82"/>
      <c r="C96" s="82"/>
      <c r="D96" s="82"/>
      <c r="E96" s="82"/>
      <c r="F96" s="82"/>
      <c r="G96" s="82"/>
    </row>
    <row r="97" spans="1:10" ht="17.25" hidden="1" customHeight="1" outlineLevel="1" x14ac:dyDescent="0.25">
      <c r="A97" s="16" t="s">
        <v>15</v>
      </c>
      <c r="B97" s="17" t="s">
        <v>94</v>
      </c>
      <c r="C97" s="17"/>
      <c r="D97" s="17"/>
      <c r="E97" s="84" t="s">
        <v>95</v>
      </c>
      <c r="F97" s="17" t="s">
        <v>103</v>
      </c>
      <c r="G97" s="17"/>
      <c r="H97" s="3"/>
    </row>
    <row r="98" spans="1:10" hidden="1" outlineLevel="1" x14ac:dyDescent="0.25">
      <c r="A98" s="16"/>
      <c r="B98" s="17"/>
      <c r="C98" s="17"/>
      <c r="D98" s="17"/>
      <c r="E98" s="85"/>
      <c r="F98" s="17"/>
      <c r="G98" s="17"/>
      <c r="H98" s="3"/>
    </row>
    <row r="99" spans="1:10" ht="78" hidden="1" customHeight="1" outlineLevel="1" x14ac:dyDescent="0.25">
      <c r="A99" s="39" t="s">
        <v>23</v>
      </c>
      <c r="B99" s="86" t="s">
        <v>104</v>
      </c>
      <c r="C99" s="87"/>
      <c r="D99" s="88"/>
      <c r="E99" s="27" t="s">
        <v>105</v>
      </c>
      <c r="F99" s="94" t="s">
        <v>91</v>
      </c>
      <c r="G99" s="94"/>
      <c r="H99" s="3"/>
      <c r="J99" s="6" t="s">
        <v>106</v>
      </c>
    </row>
    <row r="100" spans="1:10" s="83" customFormat="1" ht="15.75" hidden="1" outlineLevel="1" x14ac:dyDescent="0.25">
      <c r="A100" s="89" t="s">
        <v>107</v>
      </c>
      <c r="B100" s="89"/>
      <c r="C100" s="89"/>
      <c r="D100" s="89"/>
      <c r="E100" s="89"/>
      <c r="F100" s="89"/>
      <c r="G100" s="89"/>
      <c r="H100" s="90"/>
    </row>
    <row r="101" spans="1:10" hidden="1" outlineLevel="1" x14ac:dyDescent="0.25">
      <c r="A101" s="16" t="s">
        <v>15</v>
      </c>
      <c r="B101" s="17" t="s">
        <v>94</v>
      </c>
      <c r="C101" s="17"/>
      <c r="D101" s="17"/>
      <c r="E101" s="84" t="s">
        <v>95</v>
      </c>
      <c r="F101" s="17" t="s">
        <v>96</v>
      </c>
      <c r="G101" s="17"/>
      <c r="H101" s="3"/>
    </row>
    <row r="102" spans="1:10" hidden="1" outlineLevel="1" x14ac:dyDescent="0.25">
      <c r="A102" s="16"/>
      <c r="B102" s="17"/>
      <c r="C102" s="17"/>
      <c r="D102" s="17"/>
      <c r="E102" s="85"/>
      <c r="F102" s="17"/>
      <c r="G102" s="17"/>
      <c r="H102" s="3"/>
    </row>
    <row r="103" spans="1:10" ht="75" hidden="1" customHeight="1" outlineLevel="1" x14ac:dyDescent="0.25">
      <c r="A103" s="39" t="s">
        <v>23</v>
      </c>
      <c r="B103" s="86" t="s">
        <v>108</v>
      </c>
      <c r="C103" s="87"/>
      <c r="D103" s="88"/>
      <c r="E103" s="27" t="s">
        <v>105</v>
      </c>
      <c r="F103" s="38"/>
      <c r="G103" s="38"/>
      <c r="H103" s="3"/>
    </row>
    <row r="104" spans="1:10" ht="17.25" hidden="1" customHeight="1" outlineLevel="1" x14ac:dyDescent="0.25">
      <c r="A104" s="91"/>
      <c r="B104" s="92"/>
      <c r="C104" s="92"/>
      <c r="D104" s="92"/>
      <c r="E104" s="93"/>
      <c r="F104" s="93"/>
      <c r="G104" s="93"/>
      <c r="H104" s="3"/>
    </row>
    <row r="105" spans="1:10" s="97" customFormat="1" ht="15.75" collapsed="1" x14ac:dyDescent="0.25">
      <c r="A105" s="95" t="s">
        <v>109</v>
      </c>
      <c r="B105" s="95"/>
      <c r="C105" s="95"/>
      <c r="D105" s="95"/>
      <c r="E105" s="95"/>
      <c r="F105" s="95"/>
      <c r="G105" s="95"/>
      <c r="H105" s="96"/>
    </row>
    <row r="106" spans="1:10" s="97" customFormat="1" ht="18.75" customHeight="1" x14ac:dyDescent="0.25">
      <c r="A106" s="98" t="s">
        <v>15</v>
      </c>
      <c r="B106" s="15" t="s">
        <v>94</v>
      </c>
      <c r="C106" s="15"/>
      <c r="D106" s="15"/>
      <c r="E106" s="15" t="s">
        <v>110</v>
      </c>
      <c r="F106" s="15"/>
      <c r="G106" s="15"/>
      <c r="H106" s="15"/>
      <c r="I106" s="15"/>
    </row>
    <row r="107" spans="1:10" s="97" customFormat="1" ht="19.5" customHeight="1" x14ac:dyDescent="0.25">
      <c r="A107" s="98"/>
      <c r="B107" s="15"/>
      <c r="C107" s="15"/>
      <c r="D107" s="15"/>
      <c r="E107" s="99" t="s">
        <v>44</v>
      </c>
      <c r="F107" s="99" t="s">
        <v>45</v>
      </c>
      <c r="G107" s="99" t="s">
        <v>46</v>
      </c>
      <c r="H107" s="99" t="s">
        <v>47</v>
      </c>
      <c r="I107" s="99" t="s">
        <v>48</v>
      </c>
    </row>
    <row r="108" spans="1:10" s="97" customFormat="1" ht="18" customHeight="1" x14ac:dyDescent="0.25">
      <c r="A108" s="100" t="s">
        <v>23</v>
      </c>
      <c r="B108" s="101" t="s">
        <v>111</v>
      </c>
      <c r="C108" s="102"/>
      <c r="D108" s="103"/>
      <c r="E108" s="104">
        <v>0</v>
      </c>
      <c r="F108" s="104">
        <v>0</v>
      </c>
      <c r="G108" s="104">
        <v>0.14000000000000001</v>
      </c>
      <c r="H108" s="104">
        <v>7.0000000000000007E-2</v>
      </c>
      <c r="I108" s="104">
        <v>0</v>
      </c>
      <c r="J108" s="97" t="s">
        <v>112</v>
      </c>
    </row>
    <row r="109" spans="1:10" s="97" customFormat="1" ht="15.75" x14ac:dyDescent="0.25">
      <c r="A109" s="105" t="s">
        <v>113</v>
      </c>
      <c r="B109" s="105"/>
      <c r="C109" s="105"/>
      <c r="D109" s="105"/>
      <c r="E109" s="106"/>
      <c r="F109" s="95"/>
      <c r="G109" s="95"/>
    </row>
    <row r="110" spans="1:10" s="97" customFormat="1" ht="19.5" customHeight="1" x14ac:dyDescent="0.25">
      <c r="A110" s="107" t="s">
        <v>15</v>
      </c>
      <c r="B110" s="108" t="s">
        <v>94</v>
      </c>
      <c r="C110" s="109"/>
      <c r="D110" s="110"/>
      <c r="E110" s="15" t="s">
        <v>114</v>
      </c>
      <c r="F110" s="15"/>
      <c r="G110" s="15"/>
      <c r="H110" s="15"/>
      <c r="I110" s="15"/>
    </row>
    <row r="111" spans="1:10" s="97" customFormat="1" ht="21" customHeight="1" x14ac:dyDescent="0.25">
      <c r="A111" s="111"/>
      <c r="B111" s="112"/>
      <c r="C111" s="113"/>
      <c r="D111" s="114"/>
      <c r="E111" s="99" t="s">
        <v>44</v>
      </c>
      <c r="F111" s="99" t="s">
        <v>45</v>
      </c>
      <c r="G111" s="99" t="s">
        <v>46</v>
      </c>
      <c r="H111" s="99" t="s">
        <v>47</v>
      </c>
      <c r="I111" s="99" t="s">
        <v>48</v>
      </c>
    </row>
    <row r="112" spans="1:10" s="97" customFormat="1" ht="29.25" hidden="1" customHeight="1" x14ac:dyDescent="0.25">
      <c r="A112" s="100" t="s">
        <v>23</v>
      </c>
      <c r="B112" s="101" t="s">
        <v>115</v>
      </c>
      <c r="C112" s="102"/>
      <c r="D112" s="103"/>
      <c r="E112" s="115"/>
      <c r="F112" s="115"/>
      <c r="G112" s="115"/>
      <c r="H112" s="96"/>
    </row>
    <row r="113" spans="1:9" s="97" customFormat="1" ht="30" hidden="1" customHeight="1" x14ac:dyDescent="0.25">
      <c r="A113" s="100" t="s">
        <v>28</v>
      </c>
      <c r="B113" s="101" t="s">
        <v>116</v>
      </c>
      <c r="C113" s="102"/>
      <c r="D113" s="103"/>
      <c r="E113" s="115"/>
      <c r="F113" s="115"/>
      <c r="G113" s="115"/>
      <c r="H113" s="96"/>
    </row>
    <row r="114" spans="1:9" s="97" customFormat="1" ht="48.75" customHeight="1" x14ac:dyDescent="0.25">
      <c r="A114" s="100" t="s">
        <v>23</v>
      </c>
      <c r="B114" s="116" t="s">
        <v>117</v>
      </c>
      <c r="C114" s="116"/>
      <c r="D114" s="116"/>
      <c r="E114" s="117">
        <v>17.78</v>
      </c>
      <c r="F114" s="117">
        <v>17.78</v>
      </c>
      <c r="G114" s="117">
        <v>63.95</v>
      </c>
      <c r="H114" s="117">
        <v>63.95</v>
      </c>
      <c r="I114" s="117">
        <f>H114</f>
        <v>63.95</v>
      </c>
    </row>
    <row r="115" spans="1:9" s="97" customFormat="1" ht="50.25" customHeight="1" x14ac:dyDescent="0.25">
      <c r="A115" s="118" t="s">
        <v>28</v>
      </c>
      <c r="B115" s="116" t="s">
        <v>118</v>
      </c>
      <c r="C115" s="116"/>
      <c r="D115" s="116"/>
      <c r="E115" s="119">
        <v>37.5</v>
      </c>
      <c r="F115" s="119">
        <v>37.5</v>
      </c>
      <c r="G115" s="119">
        <v>93.55</v>
      </c>
      <c r="H115" s="119">
        <v>93.55</v>
      </c>
      <c r="I115" s="119">
        <f>H115</f>
        <v>93.55</v>
      </c>
    </row>
    <row r="116" spans="1:9" s="97" customFormat="1" ht="26.25" customHeight="1" x14ac:dyDescent="0.25">
      <c r="A116" s="120" t="s">
        <v>119</v>
      </c>
      <c r="B116" s="120"/>
      <c r="C116" s="120"/>
      <c r="D116" s="120"/>
      <c r="E116" s="121"/>
      <c r="F116" s="121"/>
      <c r="G116" s="121"/>
    </row>
    <row r="117" spans="1:9" s="97" customFormat="1" ht="18.75" customHeight="1" x14ac:dyDescent="0.25">
      <c r="A117" s="107" t="s">
        <v>15</v>
      </c>
      <c r="B117" s="108" t="s">
        <v>94</v>
      </c>
      <c r="C117" s="109"/>
      <c r="D117" s="110"/>
      <c r="E117" s="15" t="s">
        <v>120</v>
      </c>
      <c r="F117" s="15"/>
      <c r="G117" s="15"/>
      <c r="H117" s="15"/>
      <c r="I117" s="15"/>
    </row>
    <row r="118" spans="1:9" s="97" customFormat="1" ht="21" customHeight="1" x14ac:dyDescent="0.25">
      <c r="A118" s="111"/>
      <c r="B118" s="112"/>
      <c r="C118" s="113"/>
      <c r="D118" s="114"/>
      <c r="E118" s="99" t="s">
        <v>44</v>
      </c>
      <c r="F118" s="99" t="s">
        <v>45</v>
      </c>
      <c r="G118" s="99" t="s">
        <v>46</v>
      </c>
      <c r="H118" s="99" t="s">
        <v>47</v>
      </c>
      <c r="I118" s="99" t="s">
        <v>48</v>
      </c>
    </row>
    <row r="119" spans="1:9" s="97" customFormat="1" ht="30.6" hidden="1" customHeight="1" x14ac:dyDescent="0.25">
      <c r="A119" s="100" t="s">
        <v>23</v>
      </c>
      <c r="B119" s="122" t="s">
        <v>121</v>
      </c>
      <c r="C119" s="123"/>
      <c r="D119" s="124"/>
      <c r="E119" s="115"/>
      <c r="F119" s="115"/>
      <c r="G119" s="115"/>
      <c r="H119" s="115"/>
      <c r="I119" s="125"/>
    </row>
    <row r="120" spans="1:9" s="97" customFormat="1" ht="20.25" hidden="1" customHeight="1" x14ac:dyDescent="0.25">
      <c r="A120" s="100" t="s">
        <v>28</v>
      </c>
      <c r="B120" s="116" t="s">
        <v>122</v>
      </c>
      <c r="C120" s="116"/>
      <c r="D120" s="116"/>
      <c r="E120" s="115"/>
      <c r="F120" s="115"/>
      <c r="G120" s="115"/>
      <c r="H120" s="115"/>
      <c r="I120" s="125"/>
    </row>
    <row r="121" spans="1:9" s="97" customFormat="1" ht="32.25" hidden="1" customHeight="1" x14ac:dyDescent="0.25">
      <c r="A121" s="100" t="s">
        <v>28</v>
      </c>
      <c r="B121" s="116" t="s">
        <v>123</v>
      </c>
      <c r="C121" s="116"/>
      <c r="D121" s="116"/>
      <c r="E121" s="46"/>
      <c r="F121" s="46"/>
      <c r="G121" s="115"/>
      <c r="H121" s="115"/>
      <c r="I121" s="125"/>
    </row>
    <row r="122" spans="1:9" s="97" customFormat="1" ht="28.15" hidden="1" customHeight="1" x14ac:dyDescent="0.25">
      <c r="A122" s="100" t="s">
        <v>32</v>
      </c>
      <c r="B122" s="126" t="s">
        <v>124</v>
      </c>
      <c r="C122" s="126"/>
      <c r="D122" s="126"/>
      <c r="E122" s="115"/>
      <c r="F122" s="115"/>
      <c r="G122" s="115"/>
      <c r="H122" s="115"/>
      <c r="I122" s="125"/>
    </row>
    <row r="123" spans="1:9" s="97" customFormat="1" ht="30" hidden="1" customHeight="1" x14ac:dyDescent="0.25">
      <c r="A123" s="100" t="s">
        <v>34</v>
      </c>
      <c r="B123" s="122" t="s">
        <v>125</v>
      </c>
      <c r="C123" s="123"/>
      <c r="D123" s="124"/>
      <c r="E123" s="115"/>
      <c r="F123" s="115"/>
      <c r="G123" s="115"/>
      <c r="H123" s="115"/>
      <c r="I123" s="125"/>
    </row>
    <row r="124" spans="1:9" s="97" customFormat="1" ht="20.25" customHeight="1" x14ac:dyDescent="0.25">
      <c r="A124" s="100" t="s">
        <v>23</v>
      </c>
      <c r="B124" s="126" t="s">
        <v>126</v>
      </c>
      <c r="C124" s="126"/>
      <c r="D124" s="126"/>
      <c r="E124" s="104">
        <f>53.4/1000</f>
        <v>5.3399999999999996E-2</v>
      </c>
      <c r="F124" s="104">
        <f>53.4/1000</f>
        <v>5.3399999999999996E-2</v>
      </c>
      <c r="G124" s="104">
        <f>53.4/1000</f>
        <v>5.3399999999999996E-2</v>
      </c>
      <c r="H124" s="104">
        <f t="shared" ref="H124:I124" si="1">53.4/1000</f>
        <v>5.3399999999999996E-2</v>
      </c>
      <c r="I124" s="104">
        <f t="shared" si="1"/>
        <v>5.3399999999999996E-2</v>
      </c>
    </row>
    <row r="125" spans="1:9" s="97" customFormat="1" ht="24" customHeight="1" x14ac:dyDescent="0.25">
      <c r="A125" s="127" t="s">
        <v>127</v>
      </c>
      <c r="B125" s="127"/>
      <c r="C125" s="127"/>
      <c r="D125" s="127"/>
      <c r="E125" s="127"/>
      <c r="F125" s="127"/>
      <c r="G125" s="127"/>
      <c r="H125" s="127"/>
      <c r="I125" s="127"/>
    </row>
    <row r="126" spans="1:9" s="97" customFormat="1" ht="127.5" customHeight="1" x14ac:dyDescent="0.25">
      <c r="A126" s="100" t="s">
        <v>15</v>
      </c>
      <c r="B126" s="128" t="s">
        <v>128</v>
      </c>
      <c r="C126" s="129"/>
      <c r="D126" s="130" t="s">
        <v>129</v>
      </c>
      <c r="E126" s="130" t="s">
        <v>130</v>
      </c>
      <c r="F126" s="130" t="s">
        <v>131</v>
      </c>
      <c r="G126" s="130" t="s">
        <v>132</v>
      </c>
      <c r="H126" s="130" t="s">
        <v>133</v>
      </c>
      <c r="I126" s="130" t="s">
        <v>134</v>
      </c>
    </row>
    <row r="127" spans="1:9" s="138" customFormat="1" ht="18.75" customHeight="1" x14ac:dyDescent="0.2">
      <c r="A127" s="131" t="s">
        <v>23</v>
      </c>
      <c r="B127" s="132" t="s">
        <v>135</v>
      </c>
      <c r="C127" s="133"/>
      <c r="D127" s="134"/>
      <c r="E127" s="135"/>
      <c r="F127" s="135"/>
      <c r="G127" s="99"/>
      <c r="H127" s="136"/>
      <c r="I127" s="137"/>
    </row>
    <row r="128" spans="1:9" s="97" customFormat="1" ht="23.25" customHeight="1" x14ac:dyDescent="0.25">
      <c r="A128" s="100" t="s">
        <v>50</v>
      </c>
      <c r="B128" s="132" t="s">
        <v>109</v>
      </c>
      <c r="C128" s="133"/>
      <c r="D128" s="134"/>
      <c r="E128" s="139"/>
      <c r="F128" s="139"/>
      <c r="G128" s="130"/>
      <c r="H128" s="115"/>
      <c r="I128" s="125"/>
    </row>
    <row r="129" spans="1:13" s="97" customFormat="1" ht="32.25" customHeight="1" x14ac:dyDescent="0.25">
      <c r="A129" s="100"/>
      <c r="B129" s="101" t="s">
        <v>136</v>
      </c>
      <c r="C129" s="102"/>
      <c r="D129" s="140">
        <v>0</v>
      </c>
      <c r="E129" s="141">
        <f>E108</f>
        <v>0</v>
      </c>
      <c r="F129" s="141">
        <f t="shared" ref="F129:I129" si="2">F108</f>
        <v>0</v>
      </c>
      <c r="G129" s="141">
        <v>0.14000000000000001</v>
      </c>
      <c r="H129" s="141">
        <v>7.0000000000000007E-2</v>
      </c>
      <c r="I129" s="141">
        <f t="shared" si="2"/>
        <v>0</v>
      </c>
      <c r="M129" s="97" t="s">
        <v>137</v>
      </c>
    </row>
    <row r="130" spans="1:13" s="97" customFormat="1" ht="22.5" customHeight="1" x14ac:dyDescent="0.25">
      <c r="A130" s="100" t="s">
        <v>52</v>
      </c>
      <c r="B130" s="132" t="s">
        <v>113</v>
      </c>
      <c r="C130" s="133"/>
      <c r="D130" s="134"/>
      <c r="E130" s="139"/>
      <c r="F130" s="139"/>
      <c r="G130" s="130"/>
      <c r="H130" s="115"/>
      <c r="I130" s="125"/>
    </row>
    <row r="131" spans="1:13" s="97" customFormat="1" ht="62.25" customHeight="1" x14ac:dyDescent="0.25">
      <c r="A131" s="100"/>
      <c r="B131" s="122" t="s">
        <v>138</v>
      </c>
      <c r="C131" s="123"/>
      <c r="D131" s="142">
        <v>17.78</v>
      </c>
      <c r="E131" s="142">
        <f>E114</f>
        <v>17.78</v>
      </c>
      <c r="F131" s="142">
        <f t="shared" ref="F131:G132" si="3">F114</f>
        <v>17.78</v>
      </c>
      <c r="G131" s="142">
        <f t="shared" si="3"/>
        <v>63.95</v>
      </c>
      <c r="H131" s="141">
        <f>H114</f>
        <v>63.95</v>
      </c>
      <c r="I131" s="141">
        <v>63.95</v>
      </c>
    </row>
    <row r="132" spans="1:13" s="97" customFormat="1" ht="48" customHeight="1" x14ac:dyDescent="0.25">
      <c r="A132" s="100"/>
      <c r="B132" s="122" t="s">
        <v>139</v>
      </c>
      <c r="C132" s="123"/>
      <c r="D132" s="141">
        <v>37.5</v>
      </c>
      <c r="E132" s="142">
        <f>E115</f>
        <v>37.5</v>
      </c>
      <c r="F132" s="142">
        <f t="shared" si="3"/>
        <v>37.5</v>
      </c>
      <c r="G132" s="142">
        <f t="shared" si="3"/>
        <v>93.55</v>
      </c>
      <c r="H132" s="141">
        <f>H115</f>
        <v>93.55</v>
      </c>
      <c r="I132" s="141">
        <v>93.55</v>
      </c>
    </row>
    <row r="133" spans="1:13" s="138" customFormat="1" ht="26.25" customHeight="1" x14ac:dyDescent="0.2">
      <c r="A133" s="131"/>
      <c r="B133" s="143" t="s">
        <v>119</v>
      </c>
      <c r="C133" s="144"/>
      <c r="D133" s="136"/>
      <c r="E133" s="145"/>
      <c r="F133" s="99"/>
      <c r="G133" s="146"/>
      <c r="H133" s="146"/>
      <c r="I133" s="146"/>
    </row>
    <row r="134" spans="1:13" s="97" customFormat="1" ht="27" customHeight="1" x14ac:dyDescent="0.25">
      <c r="A134" s="100"/>
      <c r="B134" s="101" t="s">
        <v>140</v>
      </c>
      <c r="C134" s="102"/>
      <c r="D134" s="141">
        <v>5.3399999999999996E-2</v>
      </c>
      <c r="E134" s="141">
        <f>E124</f>
        <v>5.3399999999999996E-2</v>
      </c>
      <c r="F134" s="141">
        <f t="shared" ref="F134:I134" si="4">F124</f>
        <v>5.3399999999999996E-2</v>
      </c>
      <c r="G134" s="141">
        <f t="shared" si="4"/>
        <v>5.3399999999999996E-2</v>
      </c>
      <c r="H134" s="141">
        <f t="shared" si="4"/>
        <v>5.3399999999999996E-2</v>
      </c>
      <c r="I134" s="141">
        <f t="shared" si="4"/>
        <v>5.3399999999999996E-2</v>
      </c>
    </row>
    <row r="135" spans="1:13" s="138" customFormat="1" ht="29.25" customHeight="1" x14ac:dyDescent="0.2">
      <c r="A135" s="131" t="s">
        <v>28</v>
      </c>
      <c r="B135" s="132" t="s">
        <v>141</v>
      </c>
      <c r="C135" s="133"/>
      <c r="D135" s="147">
        <v>33674.414797118799</v>
      </c>
      <c r="E135" s="147">
        <f>E76</f>
        <v>31039.286458499999</v>
      </c>
      <c r="F135" s="147">
        <f t="shared" ref="F135:I135" si="5">F76</f>
        <v>31185.69</v>
      </c>
      <c r="G135" s="147">
        <f t="shared" si="5"/>
        <v>42397.96</v>
      </c>
      <c r="H135" s="147">
        <f t="shared" si="5"/>
        <v>51197.34</v>
      </c>
      <c r="I135" s="147">
        <f t="shared" si="5"/>
        <v>43607.839999999997</v>
      </c>
    </row>
    <row r="136" spans="1:13" s="97" customFormat="1" ht="30" customHeight="1" x14ac:dyDescent="0.25">
      <c r="A136" s="148" t="s">
        <v>142</v>
      </c>
      <c r="B136" s="148"/>
      <c r="C136" s="148"/>
      <c r="D136" s="148"/>
      <c r="E136" s="148"/>
      <c r="F136" s="148"/>
      <c r="G136" s="148"/>
      <c r="H136" s="148"/>
      <c r="I136" s="148"/>
    </row>
    <row r="137" spans="1:13" s="97" customFormat="1" ht="112.5" customHeight="1" x14ac:dyDescent="0.25">
      <c r="A137" s="100" t="s">
        <v>15</v>
      </c>
      <c r="B137" s="15" t="s">
        <v>143</v>
      </c>
      <c r="C137" s="15"/>
      <c r="D137" s="15"/>
      <c r="E137" s="130" t="s">
        <v>144</v>
      </c>
      <c r="F137" s="130" t="s">
        <v>145</v>
      </c>
      <c r="G137" s="130" t="s">
        <v>146</v>
      </c>
      <c r="H137" s="96"/>
    </row>
    <row r="138" spans="1:13" s="97" customFormat="1" hidden="1" x14ac:dyDescent="0.25">
      <c r="A138" s="100" t="s">
        <v>23</v>
      </c>
      <c r="B138" s="15" t="s">
        <v>135</v>
      </c>
      <c r="C138" s="15"/>
      <c r="D138" s="15"/>
      <c r="E138" s="130"/>
      <c r="F138" s="139"/>
      <c r="G138" s="130"/>
      <c r="H138" s="96"/>
    </row>
    <row r="139" spans="1:13" s="97" customFormat="1" hidden="1" x14ac:dyDescent="0.25">
      <c r="A139" s="100" t="s">
        <v>50</v>
      </c>
      <c r="B139" s="15"/>
      <c r="C139" s="15"/>
      <c r="D139" s="15"/>
      <c r="E139" s="130"/>
      <c r="F139" s="139"/>
      <c r="G139" s="130"/>
      <c r="H139" s="96"/>
    </row>
    <row r="140" spans="1:13" s="97" customFormat="1" hidden="1" x14ac:dyDescent="0.25">
      <c r="A140" s="100" t="s">
        <v>52</v>
      </c>
      <c r="B140" s="15"/>
      <c r="C140" s="15"/>
      <c r="D140" s="15"/>
      <c r="E140" s="130"/>
      <c r="F140" s="139"/>
      <c r="G140" s="130"/>
      <c r="H140" s="96"/>
    </row>
    <row r="141" spans="1:13" s="97" customFormat="1" hidden="1" x14ac:dyDescent="0.25">
      <c r="A141" s="100" t="s">
        <v>91</v>
      </c>
      <c r="B141" s="15" t="s">
        <v>91</v>
      </c>
      <c r="C141" s="15"/>
      <c r="D141" s="15"/>
      <c r="E141" s="130"/>
      <c r="F141" s="139"/>
      <c r="G141" s="130"/>
      <c r="H141" s="96"/>
    </row>
    <row r="142" spans="1:13" s="97" customFormat="1" hidden="1" x14ac:dyDescent="0.25">
      <c r="A142" s="100"/>
      <c r="B142" s="128"/>
      <c r="C142" s="149"/>
      <c r="D142" s="129"/>
      <c r="E142" s="130"/>
      <c r="F142" s="139"/>
      <c r="G142" s="130"/>
      <c r="H142" s="96"/>
    </row>
    <row r="143" spans="1:13" s="97" customFormat="1" hidden="1" x14ac:dyDescent="0.25">
      <c r="A143" s="100"/>
      <c r="B143" s="128"/>
      <c r="C143" s="149"/>
      <c r="D143" s="129"/>
      <c r="E143" s="130"/>
      <c r="F143" s="139"/>
      <c r="G143" s="130"/>
      <c r="H143" s="96"/>
    </row>
    <row r="144" spans="1:13" s="97" customFormat="1" hidden="1" x14ac:dyDescent="0.25">
      <c r="A144" s="100"/>
      <c r="B144" s="128"/>
      <c r="C144" s="149"/>
      <c r="D144" s="129"/>
      <c r="E144" s="130"/>
      <c r="F144" s="139"/>
      <c r="G144" s="130"/>
      <c r="H144" s="96"/>
    </row>
    <row r="145" spans="1:10" s="97" customFormat="1" hidden="1" x14ac:dyDescent="0.25">
      <c r="A145" s="100"/>
      <c r="B145" s="128"/>
      <c r="C145" s="149"/>
      <c r="D145" s="129"/>
      <c r="E145" s="130"/>
      <c r="F145" s="139"/>
      <c r="G145" s="130"/>
      <c r="H145" s="96"/>
    </row>
    <row r="146" spans="1:10" s="97" customFormat="1" hidden="1" x14ac:dyDescent="0.25">
      <c r="A146" s="100"/>
      <c r="B146" s="128"/>
      <c r="C146" s="149"/>
      <c r="D146" s="129"/>
      <c r="E146" s="130"/>
      <c r="F146" s="139"/>
      <c r="G146" s="130"/>
      <c r="H146" s="96"/>
    </row>
    <row r="147" spans="1:10" s="97" customFormat="1" ht="24" customHeight="1" x14ac:dyDescent="0.25">
      <c r="A147" s="100" t="s">
        <v>23</v>
      </c>
      <c r="B147" s="15" t="s">
        <v>147</v>
      </c>
      <c r="C147" s="15"/>
      <c r="D147" s="15"/>
      <c r="E147" s="130" t="s">
        <v>148</v>
      </c>
      <c r="F147" s="150">
        <f>F135</f>
        <v>31185.69</v>
      </c>
      <c r="G147" s="150">
        <v>30500.120000000003</v>
      </c>
      <c r="H147" s="96"/>
    </row>
    <row r="148" spans="1:10" ht="24" customHeight="1" x14ac:dyDescent="0.25">
      <c r="A148" s="81" t="s">
        <v>149</v>
      </c>
      <c r="B148" s="81"/>
      <c r="C148" s="81"/>
      <c r="D148" s="81"/>
      <c r="E148" s="81"/>
      <c r="F148" s="81"/>
      <c r="G148" s="81"/>
      <c r="H148" s="81"/>
      <c r="I148" s="81"/>
    </row>
    <row r="149" spans="1:10" ht="33" customHeight="1" x14ac:dyDescent="0.25">
      <c r="A149" s="39" t="s">
        <v>15</v>
      </c>
      <c r="B149" s="17" t="s">
        <v>16</v>
      </c>
      <c r="C149" s="17"/>
      <c r="D149" s="17"/>
      <c r="E149" s="17"/>
      <c r="F149" s="17" t="s">
        <v>150</v>
      </c>
      <c r="G149" s="17"/>
      <c r="H149" s="3"/>
      <c r="I149" s="3"/>
    </row>
    <row r="150" spans="1:10" ht="21" customHeight="1" x14ac:dyDescent="0.25">
      <c r="A150" s="39" t="s">
        <v>23</v>
      </c>
      <c r="B150" s="38" t="s">
        <v>26</v>
      </c>
      <c r="C150" s="38"/>
      <c r="D150" s="38"/>
      <c r="E150" s="38"/>
      <c r="F150" s="38" t="s">
        <v>26</v>
      </c>
      <c r="G150" s="38"/>
      <c r="H150" s="3"/>
      <c r="I150" s="3"/>
      <c r="J150" s="3"/>
    </row>
    <row r="151" spans="1:10" hidden="1" x14ac:dyDescent="0.25">
      <c r="A151" s="39" t="s">
        <v>28</v>
      </c>
      <c r="B151" s="38" t="s">
        <v>91</v>
      </c>
      <c r="C151" s="38"/>
      <c r="D151" s="38"/>
      <c r="E151" s="38"/>
      <c r="F151" s="38"/>
      <c r="G151" s="38"/>
      <c r="H151" s="3"/>
      <c r="I151" s="3"/>
      <c r="J151" s="3"/>
    </row>
    <row r="152" spans="1:10" hidden="1" x14ac:dyDescent="0.25">
      <c r="A152" s="67" t="s">
        <v>91</v>
      </c>
      <c r="B152" s="38" t="s">
        <v>151</v>
      </c>
      <c r="C152" s="38"/>
      <c r="D152" s="38"/>
      <c r="E152" s="38"/>
      <c r="F152" s="38"/>
      <c r="G152" s="38"/>
      <c r="H152" s="3"/>
      <c r="I152" s="3"/>
      <c r="J152" s="3"/>
    </row>
    <row r="153" spans="1:10" ht="17.25" x14ac:dyDescent="0.25">
      <c r="A153" s="151"/>
    </row>
  </sheetData>
  <mergeCells count="200">
    <mergeCell ref="B152:E152"/>
    <mergeCell ref="F152:G152"/>
    <mergeCell ref="B149:E149"/>
    <mergeCell ref="F149:G149"/>
    <mergeCell ref="B150:E150"/>
    <mergeCell ref="F150:G150"/>
    <mergeCell ref="B151:E151"/>
    <mergeCell ref="F151:G151"/>
    <mergeCell ref="B143:D143"/>
    <mergeCell ref="B144:D144"/>
    <mergeCell ref="B145:D145"/>
    <mergeCell ref="B146:D146"/>
    <mergeCell ref="B147:D147"/>
    <mergeCell ref="A148:I148"/>
    <mergeCell ref="B137:D137"/>
    <mergeCell ref="B138:D138"/>
    <mergeCell ref="B139:D139"/>
    <mergeCell ref="B140:D140"/>
    <mergeCell ref="B141:D141"/>
    <mergeCell ref="B142:D142"/>
    <mergeCell ref="B131:C131"/>
    <mergeCell ref="B132:C132"/>
    <mergeCell ref="B133:C133"/>
    <mergeCell ref="B134:C134"/>
    <mergeCell ref="B135:C135"/>
    <mergeCell ref="A136:I136"/>
    <mergeCell ref="A125:I125"/>
    <mergeCell ref="B126:C126"/>
    <mergeCell ref="B127:C127"/>
    <mergeCell ref="B128:C128"/>
    <mergeCell ref="B129:C129"/>
    <mergeCell ref="B130:C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A116:G116"/>
    <mergeCell ref="A117:A118"/>
    <mergeCell ref="B117:D118"/>
    <mergeCell ref="E117:I117"/>
    <mergeCell ref="B108:D108"/>
    <mergeCell ref="A109:G109"/>
    <mergeCell ref="A110:A111"/>
    <mergeCell ref="B110:D111"/>
    <mergeCell ref="E110:I110"/>
    <mergeCell ref="B112:D112"/>
    <mergeCell ref="B103:D103"/>
    <mergeCell ref="F103:G103"/>
    <mergeCell ref="A105:G105"/>
    <mergeCell ref="A106:A107"/>
    <mergeCell ref="B106:D107"/>
    <mergeCell ref="E106:I106"/>
    <mergeCell ref="B99:D99"/>
    <mergeCell ref="F99:G99"/>
    <mergeCell ref="A100:G100"/>
    <mergeCell ref="A101:A102"/>
    <mergeCell ref="B101:D102"/>
    <mergeCell ref="E101:E102"/>
    <mergeCell ref="F101:G102"/>
    <mergeCell ref="B93:D93"/>
    <mergeCell ref="F93:G93"/>
    <mergeCell ref="B94:D94"/>
    <mergeCell ref="F94:G94"/>
    <mergeCell ref="A96:G96"/>
    <mergeCell ref="A97:A98"/>
    <mergeCell ref="B97:D98"/>
    <mergeCell ref="E97:E98"/>
    <mergeCell ref="F97:G98"/>
    <mergeCell ref="B88:D88"/>
    <mergeCell ref="F88:G88"/>
    <mergeCell ref="B89:D89"/>
    <mergeCell ref="F89:G89"/>
    <mergeCell ref="A90:G90"/>
    <mergeCell ref="A91:A92"/>
    <mergeCell ref="B91:D92"/>
    <mergeCell ref="E91:E92"/>
    <mergeCell ref="F91:G92"/>
    <mergeCell ref="A84:I84"/>
    <mergeCell ref="A85:G85"/>
    <mergeCell ref="A86:A87"/>
    <mergeCell ref="B86:D87"/>
    <mergeCell ref="E86:E87"/>
    <mergeCell ref="F86:G87"/>
    <mergeCell ref="B80:D80"/>
    <mergeCell ref="E80:F80"/>
    <mergeCell ref="G80:H80"/>
    <mergeCell ref="B81:D81"/>
    <mergeCell ref="F81:G81"/>
    <mergeCell ref="B82:D82"/>
    <mergeCell ref="F82:G82"/>
    <mergeCell ref="B75:D75"/>
    <mergeCell ref="B76:D76"/>
    <mergeCell ref="A77:I77"/>
    <mergeCell ref="A78:A79"/>
    <mergeCell ref="B78:D79"/>
    <mergeCell ref="E78:F79"/>
    <mergeCell ref="G78:H79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5:D55"/>
    <mergeCell ref="B56:D56"/>
    <mergeCell ref="B57:D57"/>
    <mergeCell ref="B58:D58"/>
    <mergeCell ref="A59:I59"/>
    <mergeCell ref="A60:A62"/>
    <mergeCell ref="B60:D62"/>
    <mergeCell ref="E60:I60"/>
    <mergeCell ref="E61:I61"/>
    <mergeCell ref="B49:D49"/>
    <mergeCell ref="B50:D50"/>
    <mergeCell ref="B51:D51"/>
    <mergeCell ref="B52:D52"/>
    <mergeCell ref="B53:D53"/>
    <mergeCell ref="B54:D54"/>
    <mergeCell ref="G43:G44"/>
    <mergeCell ref="A45:I45"/>
    <mergeCell ref="A46:A47"/>
    <mergeCell ref="B46:D47"/>
    <mergeCell ref="E46:I46"/>
    <mergeCell ref="B48:D48"/>
    <mergeCell ref="A43:A44"/>
    <mergeCell ref="B43:B44"/>
    <mergeCell ref="C43:C44"/>
    <mergeCell ref="D43:D44"/>
    <mergeCell ref="E43:E44"/>
    <mergeCell ref="F43:F44"/>
    <mergeCell ref="A38:I38"/>
    <mergeCell ref="A39:A41"/>
    <mergeCell ref="B39:B41"/>
    <mergeCell ref="C39:C41"/>
    <mergeCell ref="D39:D41"/>
    <mergeCell ref="E39:G39"/>
    <mergeCell ref="E40:E41"/>
    <mergeCell ref="F40:F41"/>
    <mergeCell ref="G40:G41"/>
    <mergeCell ref="E33:E34"/>
    <mergeCell ref="F33:F34"/>
    <mergeCell ref="G33:G34"/>
    <mergeCell ref="A36:A37"/>
    <mergeCell ref="B36:B37"/>
    <mergeCell ref="C36:C37"/>
    <mergeCell ref="D36:D37"/>
    <mergeCell ref="E36:E37"/>
    <mergeCell ref="F36:F37"/>
    <mergeCell ref="G36:G37"/>
    <mergeCell ref="A24:A25"/>
    <mergeCell ref="C24:C25"/>
    <mergeCell ref="A26:A27"/>
    <mergeCell ref="C26:C27"/>
    <mergeCell ref="A31:I31"/>
    <mergeCell ref="A32:A34"/>
    <mergeCell ref="B32:B34"/>
    <mergeCell ref="C32:C34"/>
    <mergeCell ref="D32:D34"/>
    <mergeCell ref="E32:G32"/>
    <mergeCell ref="A18:A19"/>
    <mergeCell ref="C18:C19"/>
    <mergeCell ref="A20:A21"/>
    <mergeCell ref="C20:C21"/>
    <mergeCell ref="A22:A23"/>
    <mergeCell ref="C22:C23"/>
    <mergeCell ref="A15:I15"/>
    <mergeCell ref="A16:A17"/>
    <mergeCell ref="B16:B17"/>
    <mergeCell ref="C16:C17"/>
    <mergeCell ref="D16:D17"/>
    <mergeCell ref="E16:G16"/>
    <mergeCell ref="A12:B12"/>
    <mergeCell ref="C12:I12"/>
    <mergeCell ref="A13:B13"/>
    <mergeCell ref="C13:I13"/>
    <mergeCell ref="A14:B14"/>
    <mergeCell ref="C14:I14"/>
    <mergeCell ref="A6:I6"/>
    <mergeCell ref="A7:I7"/>
    <mergeCell ref="A8:I8"/>
    <mergeCell ref="A10:I10"/>
    <mergeCell ref="A11:B11"/>
    <mergeCell ref="C11:I11"/>
    <mergeCell ref="A1:C1"/>
    <mergeCell ref="G1:J1"/>
    <mergeCell ref="K1:N1"/>
    <mergeCell ref="A2:C2"/>
    <mergeCell ref="A4:C4"/>
    <mergeCell ref="A5:I5"/>
  </mergeCells>
  <pageMargins left="0.51181102362204722" right="0.31496062992125984" top="0.51181102362204722" bottom="0.55118110236220474" header="0.11811023622047245" footer="0.11811023622047245"/>
  <pageSetup paperSize="9" scale="48" fitToHeight="2" orientation="portrait" blackAndWhite="1" r:id="rId1"/>
  <rowBreaks count="1" manualBreakCount="1"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zoomScale="90" zoomScaleNormal="90" workbookViewId="0">
      <selection activeCell="P22" sqref="P22"/>
    </sheetView>
  </sheetViews>
  <sheetFormatPr defaultColWidth="9.140625" defaultRowHeight="15.75" x14ac:dyDescent="0.25"/>
  <cols>
    <col min="1" max="1" width="6.42578125" style="153" customWidth="1"/>
    <col min="2" max="2" width="35.7109375" style="97" customWidth="1"/>
    <col min="3" max="3" width="13.42578125" style="154" customWidth="1"/>
    <col min="4" max="13" width="15.140625" style="97" customWidth="1"/>
    <col min="14" max="14" width="15.5703125" style="97" customWidth="1"/>
    <col min="15" max="16384" width="9.140625" style="97"/>
  </cols>
  <sheetData>
    <row r="1" spans="1:18" ht="80.25" customHeight="1" x14ac:dyDescent="0.25">
      <c r="D1" s="155"/>
      <c r="E1" s="155"/>
      <c r="H1" s="156"/>
      <c r="I1" s="156"/>
      <c r="K1" s="4" t="s">
        <v>152</v>
      </c>
      <c r="L1" s="4"/>
      <c r="M1" s="4"/>
      <c r="N1" s="156"/>
      <c r="O1" s="156"/>
      <c r="P1" s="156"/>
      <c r="Q1" s="156"/>
      <c r="R1" s="156"/>
    </row>
    <row r="3" spans="1:18" ht="48.75" customHeight="1" x14ac:dyDescent="0.25">
      <c r="A3" s="157" t="s">
        <v>153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8" ht="25.5" customHeight="1" x14ac:dyDescent="0.25">
      <c r="A4" s="158" t="s">
        <v>15</v>
      </c>
      <c r="B4" s="159" t="s">
        <v>154</v>
      </c>
      <c r="C4" s="159" t="s">
        <v>155</v>
      </c>
      <c r="D4" s="160" t="s">
        <v>44</v>
      </c>
      <c r="E4" s="161"/>
      <c r="F4" s="160" t="s">
        <v>45</v>
      </c>
      <c r="G4" s="161"/>
      <c r="H4" s="160" t="s">
        <v>46</v>
      </c>
      <c r="I4" s="161"/>
      <c r="J4" s="160" t="s">
        <v>47</v>
      </c>
      <c r="K4" s="161"/>
      <c r="L4" s="160" t="s">
        <v>48</v>
      </c>
      <c r="M4" s="161"/>
    </row>
    <row r="5" spans="1:18" s="165" customFormat="1" ht="41.25" customHeight="1" x14ac:dyDescent="0.25">
      <c r="A5" s="162"/>
      <c r="B5" s="163"/>
      <c r="C5" s="163"/>
      <c r="D5" s="164" t="s">
        <v>156</v>
      </c>
      <c r="E5" s="164" t="s">
        <v>157</v>
      </c>
      <c r="F5" s="164" t="s">
        <v>158</v>
      </c>
      <c r="G5" s="164" t="s">
        <v>159</v>
      </c>
      <c r="H5" s="164" t="s">
        <v>160</v>
      </c>
      <c r="I5" s="164" t="s">
        <v>161</v>
      </c>
      <c r="J5" s="164" t="s">
        <v>162</v>
      </c>
      <c r="K5" s="164" t="s">
        <v>163</v>
      </c>
      <c r="L5" s="164" t="s">
        <v>164</v>
      </c>
      <c r="M5" s="164" t="s">
        <v>165</v>
      </c>
    </row>
    <row r="6" spans="1:18" s="138" customFormat="1" ht="22.5" customHeight="1" x14ac:dyDescent="0.2">
      <c r="A6" s="166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</row>
    <row r="7" spans="1:18" s="165" customFormat="1" ht="30.75" customHeight="1" x14ac:dyDescent="0.25">
      <c r="A7" s="168"/>
      <c r="B7" s="169" t="s">
        <v>166</v>
      </c>
      <c r="C7" s="170"/>
      <c r="D7" s="164"/>
      <c r="E7" s="164"/>
      <c r="F7" s="164"/>
      <c r="G7" s="164"/>
      <c r="H7" s="164"/>
      <c r="I7" s="164"/>
      <c r="J7" s="164"/>
      <c r="K7" s="164"/>
      <c r="L7" s="164"/>
      <c r="M7" s="164"/>
      <c r="R7" s="165" t="s">
        <v>167</v>
      </c>
    </row>
    <row r="8" spans="1:18" ht="45" customHeight="1" x14ac:dyDescent="0.25">
      <c r="A8" s="171" t="s">
        <v>23</v>
      </c>
      <c r="B8" s="172" t="s">
        <v>168</v>
      </c>
      <c r="C8" s="173" t="s">
        <v>169</v>
      </c>
      <c r="D8" s="174" t="s">
        <v>26</v>
      </c>
      <c r="E8" s="174" t="s">
        <v>26</v>
      </c>
      <c r="F8" s="174" t="s">
        <v>26</v>
      </c>
      <c r="G8" s="174" t="s">
        <v>26</v>
      </c>
      <c r="H8" s="174" t="s">
        <v>26</v>
      </c>
      <c r="I8" s="174" t="s">
        <v>26</v>
      </c>
      <c r="J8" s="174" t="s">
        <v>26</v>
      </c>
      <c r="K8" s="174" t="s">
        <v>26</v>
      </c>
      <c r="L8" s="174" t="s">
        <v>26</v>
      </c>
      <c r="M8" s="174" t="s">
        <v>26</v>
      </c>
    </row>
    <row r="9" spans="1:18" ht="40.5" customHeight="1" x14ac:dyDescent="0.25">
      <c r="A9" s="175" t="s">
        <v>28</v>
      </c>
      <c r="B9" s="176" t="s">
        <v>170</v>
      </c>
      <c r="C9" s="177" t="s">
        <v>169</v>
      </c>
      <c r="D9" s="174" t="s">
        <v>26</v>
      </c>
      <c r="E9" s="174" t="s">
        <v>26</v>
      </c>
      <c r="F9" s="174" t="s">
        <v>26</v>
      </c>
      <c r="G9" s="174" t="s">
        <v>26</v>
      </c>
      <c r="H9" s="174" t="s">
        <v>26</v>
      </c>
      <c r="I9" s="174" t="s">
        <v>26</v>
      </c>
      <c r="J9" s="174" t="s">
        <v>26</v>
      </c>
      <c r="K9" s="174" t="s">
        <v>26</v>
      </c>
      <c r="L9" s="174" t="s">
        <v>26</v>
      </c>
      <c r="M9" s="174" t="s">
        <v>26</v>
      </c>
    </row>
    <row r="10" spans="1:18" ht="42" customHeight="1" x14ac:dyDescent="0.25">
      <c r="A10" s="175" t="s">
        <v>30</v>
      </c>
      <c r="B10" s="172" t="s">
        <v>171</v>
      </c>
      <c r="C10" s="177" t="s">
        <v>169</v>
      </c>
      <c r="D10" s="178">
        <f>'[1]Тариф.меню_2018-22_долг'!G8</f>
        <v>25.36</v>
      </c>
      <c r="E10" s="178">
        <f>'[1]Тариф.меню_2018-22_долг'!H8</f>
        <v>25.406700000000001</v>
      </c>
      <c r="F10" s="178">
        <v>25.406700000000001</v>
      </c>
      <c r="G10" s="178">
        <v>32.450000000000003</v>
      </c>
      <c r="H10" s="178">
        <f>[4]Тарифы!J40</f>
        <v>32.450000000000003</v>
      </c>
      <c r="I10" s="178">
        <f>[4]Тарифы!K40</f>
        <v>46.21</v>
      </c>
      <c r="J10" s="178">
        <f>'[2]Приложение 4'!D10</f>
        <v>46.21</v>
      </c>
      <c r="K10" s="178">
        <f>'[2]Приложение 4'!E10</f>
        <v>51.78</v>
      </c>
      <c r="L10" s="178">
        <f>'[1]Тариф.меню_2018-22_долг'!W8</f>
        <v>35.450000000000003</v>
      </c>
      <c r="M10" s="178">
        <f>'[1]Тариф.меню_2018-22_долг'!X8</f>
        <v>35.869999999999997</v>
      </c>
    </row>
    <row r="11" spans="1:18" ht="39.75" customHeight="1" x14ac:dyDescent="0.25">
      <c r="A11" s="179" t="s">
        <v>172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</sheetData>
  <mergeCells count="12">
    <mergeCell ref="L4:M4"/>
    <mergeCell ref="A11:M11"/>
    <mergeCell ref="D1:E1"/>
    <mergeCell ref="K1:M1"/>
    <mergeCell ref="A3:M3"/>
    <mergeCell ref="A4:A5"/>
    <mergeCell ref="B4:B5"/>
    <mergeCell ref="C4:C5"/>
    <mergeCell ref="D4:E4"/>
    <mergeCell ref="F4:G4"/>
    <mergeCell ref="H4:I4"/>
    <mergeCell ref="J4:K4"/>
  </mergeCells>
  <pageMargins left="0.6692913385826772" right="0.51181102362204722" top="0.74803149606299213" bottom="0.55118110236220474" header="0.11811023622047245" footer="0.31496062992125984"/>
  <pageSetup paperSize="9" scale="6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