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1\"/>
    </mc:Choice>
  </mc:AlternateContent>
  <bookViews>
    <workbookView xWindow="0" yWindow="0" windowWidth="28800" windowHeight="12000"/>
  </bookViews>
  <sheets>
    <sheet name="Прил1 ПП рас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0">'[1]7'!$B$25</definedName>
    <definedName name="___">'[2]7'!$B$25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'[3]#ССЫЛКА'!$Q$2</definedName>
    <definedName name="____FOT1">'[4]ФОТ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'[3]#ССЫЛКА'!$Q$2</definedName>
    <definedName name="___FOT1">'[4]ФОТ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[5]ЦЕНА!#REF!</definedName>
    <definedName name="__123Graph_AMAIN" hidden="1">[5]ЦЕНА!#REF!</definedName>
    <definedName name="__a02" localSheetId="0">#REF!</definedName>
    <definedName name="__a02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'[6]#ССЫЛКА'!$Q$2</definedName>
    <definedName name="__FOT1">'[4]ФОТ по месяцам'!$D$5:$D$41</definedName>
    <definedName name="__FY1" localSheetId="0">[7]!__FY1</definedName>
    <definedName name="__FY1">[8]!__FY1</definedName>
    <definedName name="__gf2" localSheetId="0">#REF!</definedName>
    <definedName name="__gf2">#REF!</definedName>
    <definedName name="__M8" localSheetId="0">[7]!__M8</definedName>
    <definedName name="__M8">[8]!__M8</definedName>
    <definedName name="__M9" localSheetId="0">[7]!__M9</definedName>
    <definedName name="__M9">[8]!__M9</definedName>
    <definedName name="__mm1" localSheetId="0">[9]ПРОГНОЗ_1!#REF!</definedName>
    <definedName name="__mm1">[10]ПРОГНОЗ_1!#REF!</definedName>
    <definedName name="__mmm89" localSheetId="0">#REF!</definedName>
    <definedName name="__mmm89">#REF!</definedName>
    <definedName name="__mn5">'[11]BCS APP CR'!$E$24</definedName>
    <definedName name="__Ob1" localSheetId="0">#REF!</definedName>
    <definedName name="__Ob1">#REF!</definedName>
    <definedName name="__q11" localSheetId="0">[7]!__q11</definedName>
    <definedName name="__q11">[8]!__q11</definedName>
    <definedName name="__q15" localSheetId="0">[7]!__q15</definedName>
    <definedName name="__q15">[8]!__q15</definedName>
    <definedName name="__q17" localSheetId="0">[7]!__q17</definedName>
    <definedName name="__q17">[8]!__q17</definedName>
    <definedName name="__q2" localSheetId="0">[7]!__q2</definedName>
    <definedName name="__q2">[8]!__q2</definedName>
    <definedName name="__q3" localSheetId="0">[7]!__q3</definedName>
    <definedName name="__q3">[8]!__q3</definedName>
    <definedName name="__q4" localSheetId="0">[7]!__q4</definedName>
    <definedName name="__q4">[8]!__q4</definedName>
    <definedName name="__q5" localSheetId="0">[7]!__q5</definedName>
    <definedName name="__q5">[8]!__q5</definedName>
    <definedName name="__q6" localSheetId="0">[7]!__q6</definedName>
    <definedName name="__q6">[8]!__q6</definedName>
    <definedName name="__q7" localSheetId="0">[7]!__q7</definedName>
    <definedName name="__q7">[8]!__q7</definedName>
    <definedName name="__q8" localSheetId="0">[7]!__q8</definedName>
    <definedName name="__q8">[8]!__q8</definedName>
    <definedName name="__q9" localSheetId="0">[7]!__q9</definedName>
    <definedName name="__q9">[8]!__q9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'[12]APP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'[13]Общие продажи'!#REF!</definedName>
    <definedName name="_1.Телевизоры">'[13]Общие продажи'!#REF!</definedName>
    <definedName name="_10.УСЛУГИ" localSheetId="0">'[13]Общие продажи'!#REF!</definedName>
    <definedName name="_10.УСЛУГИ">'[13]Общие продажи'!#REF!</definedName>
    <definedName name="_11.1.ТВ21" localSheetId="0">'[13]Общие продажи'!#REF!</definedName>
    <definedName name="_11.1.ТВ21">'[13]Общие продажи'!#REF!</definedName>
    <definedName name="_11.2.ТВ21" localSheetId="0">'[13]Общие продажи'!#REF!</definedName>
    <definedName name="_11.2.ТВ21">'[13]Общие продажи'!#REF!</definedName>
    <definedName name="_11.3.ТВ20" localSheetId="0">'[13]Общие продажи'!#REF!</definedName>
    <definedName name="_11.3.ТВ20">'[13]Общие продажи'!#REF!</definedName>
    <definedName name="_11.4.ТВ14" localSheetId="0">'[13]Общие продажи'!#REF!</definedName>
    <definedName name="_11.4.ТВ14">'[13]Общие продажи'!#REF!</definedName>
    <definedName name="_11.5ТВэлитные" localSheetId="0">'[13]Общие продажи'!#REF!</definedName>
    <definedName name="_11.5ТВэлитные">'[13]Общие продажи'!#REF!</definedName>
    <definedName name="_11.6АвтоТВ" localSheetId="0">'[13]Общие продажи'!#REF!</definedName>
    <definedName name="_11.6АвтоТВ">'[13]Общие продажи'!#REF!</definedName>
    <definedName name="_11.СКИДКИ" localSheetId="0">'[13]Общие продажи'!#REF!</definedName>
    <definedName name="_11.СКИДКИ">'[13]Общие продажи'!#REF!</definedName>
    <definedName name="_12.НЕИЗВ.ТОВАР" localSheetId="0">'[13]Общие продажи'!#REF!</definedName>
    <definedName name="_12.НЕИЗВ.ТОВАР">'[13]Общие продажи'!#REF!</definedName>
    <definedName name="_2.Видео" localSheetId="0">'[13]Общие продажи'!#REF!</definedName>
    <definedName name="_2.Видео">'[13]Общие продажи'!#REF!</definedName>
    <definedName name="_22.5.Видеомагн." localSheetId="0">'[13]Общие продажи'!#REF!</definedName>
    <definedName name="_22.5.Видеомагн.">'[13]Общие продажи'!#REF!</definedName>
    <definedName name="_22.6.Видеопл.пиш" localSheetId="0">'[13]Общие продажи'!#REF!</definedName>
    <definedName name="_22.6.Видеопл.пиш">'[13]Общие продажи'!#REF!</definedName>
    <definedName name="_22.7.Bидеопл.неп" localSheetId="0">'[13]Общие продажи'!#REF!</definedName>
    <definedName name="_22.7.Bидеопл.неп">'[13]Общие продажи'!#REF!</definedName>
    <definedName name="_22.8.Bидеокамеры" localSheetId="0">'[13]Общие продажи'!#REF!</definedName>
    <definedName name="_22.8.Bидеокамеры">'[13]Общие продажи'!#REF!</definedName>
    <definedName name="_3.Аудио" localSheetId="0">'[13]Общие продажи'!#REF!</definedName>
    <definedName name="_3.Аудио">'[13]Общие продажи'!#REF!</definedName>
    <definedName name="_3AУДИОMAГНЛ" localSheetId="0">'[13]Общие продажи'!#REF!</definedName>
    <definedName name="_3AУДИОMAГНЛ">'[13]Общие продажи'!#REF!</definedName>
    <definedName name="_3MУЗ.ЦЕНТРЫ" localSheetId="0">'[13]Общие продажи'!#REF!</definedName>
    <definedName name="_3MУЗ.ЦЕНТРЫ">'[13]Общие продажи'!#REF!</definedName>
    <definedName name="_3WALKMAN" localSheetId="0">'[13]Общие продажи'!#REF!</definedName>
    <definedName name="_3WALKMAN">'[13]Общие продажи'!#REF!</definedName>
    <definedName name="_3Наушники" localSheetId="0">'[13]Общие продажи'!#REF!</definedName>
    <definedName name="_3Наушники">'[13]Общие продажи'!#REF!</definedName>
    <definedName name="_4.HiFisystem" localSheetId="0">'[13]Общие продажи'!#REF!</definedName>
    <definedName name="_4.HiFisystem">'[13]Общие продажи'!#REF!</definedName>
    <definedName name="_44.1.Technics" localSheetId="0">'[13]Общие продажи'!#REF!</definedName>
    <definedName name="_44.1.Technics">'[13]Общие продажи'!#REF!</definedName>
    <definedName name="_44.10.Yamaha" localSheetId="0">'[13]Общие продажи'!#REF!</definedName>
    <definedName name="_44.10.Yamaha">'[13]Общие продажи'!#REF!</definedName>
    <definedName name="_44.11.Pioneer" localSheetId="0">'[13]Общие продажи'!#REF!</definedName>
    <definedName name="_44.11.Pioneer">'[13]Общие продажи'!#REF!</definedName>
    <definedName name="_44.15.Infinity" localSheetId="0">'[13]Общие продажи'!#REF!</definedName>
    <definedName name="_44.15.Infinity">'[13]Общие продажи'!#REF!</definedName>
    <definedName name="_44.19.Canton" localSheetId="0">'[13]Общие продажи'!#REF!</definedName>
    <definedName name="_44.19.Canton">'[13]Общие продажи'!#REF!</definedName>
    <definedName name="_44.2.Sony" localSheetId="0">'[13]Общие продажи'!#REF!</definedName>
    <definedName name="_44.2.Sony">'[13]Общие продажи'!#REF!</definedName>
    <definedName name="_44.21.Paradigm" localSheetId="0">'[13]Общие продажи'!#REF!</definedName>
    <definedName name="_44.21.Paradigm">'[13]Общие продажи'!#REF!</definedName>
    <definedName name="_44.23MBQuart" localSheetId="0">'[13]Общие продажи'!#REF!</definedName>
    <definedName name="_44.23MBQuart">'[13]Общие продажи'!#REF!</definedName>
    <definedName name="_44.24Tannoy" localSheetId="0">'[13]Общие продажи'!#REF!</definedName>
    <definedName name="_44.24Tannoy">'[13]Общие продажи'!#REF!</definedName>
    <definedName name="_44.25Mission" localSheetId="0">'[13]Общие продажи'!#REF!</definedName>
    <definedName name="_44.25Mission">'[13]Общие продажи'!#REF!</definedName>
    <definedName name="_44.26HFстойки" localSheetId="0">'[13]Общие продажи'!#REF!</definedName>
    <definedName name="_44.26HFстойки">'[13]Общие продажи'!#REF!</definedName>
    <definedName name="_44.27HFкомпон." localSheetId="0">'[13]Общие продажи'!#REF!</definedName>
    <definedName name="_44.27HFкомпон.">'[13]Общие продажи'!#REF!</definedName>
    <definedName name="_44.29Проекторы" localSheetId="0">'[13]Общие продажи'!#REF!</definedName>
    <definedName name="_44.29Проекторы">'[13]Общие продажи'!#REF!</definedName>
    <definedName name="_44.31DVDVidCD" localSheetId="0">'[13]Общие продажи'!#REF!</definedName>
    <definedName name="_44.31DVDVidCD">'[13]Общие продажи'!#REF!</definedName>
    <definedName name="_44.34Aud.Selec." localSheetId="0">'[13]Общие продажи'!#REF!</definedName>
    <definedName name="_44.34Aud.Selec.">'[13]Общие продажи'!#REF!</definedName>
    <definedName name="_44.35Уцен.товар" localSheetId="0">'[13]Общие продажи'!#REF!</definedName>
    <definedName name="_44.35Уцен.товар">'[13]Общие продажи'!#REF!</definedName>
    <definedName name="_44.4.JBL" localSheetId="0">'[13]Общие продажи'!#REF!</definedName>
    <definedName name="_44.4.JBL">'[13]Общие продажи'!#REF!</definedName>
    <definedName name="_44.5.Denon" localSheetId="0">'[13]Общие продажи'!#REF!</definedName>
    <definedName name="_44.5.Denon">'[13]Общие продажи'!#REF!</definedName>
    <definedName name="_44.8.Marantz" localSheetId="0">'[13]Общие продажи'!#REF!</definedName>
    <definedName name="_44.8.Marantz">'[13]Общие продажи'!#REF!</definedName>
    <definedName name="_44.9.Jamo" localSheetId="0">'[13]Общие продажи'!#REF!</definedName>
    <definedName name="_44.9.Jamo">'[13]Общие продажи'!#REF!</definedName>
    <definedName name="_5.ABТОAУДИО" localSheetId="0">'[13]Общие продажи'!#REF!</definedName>
    <definedName name="_5.ABТОAУДИО">'[13]Общие продажи'!#REF!</definedName>
    <definedName name="_55.1.Panasonic" localSheetId="0">'[13]Общие продажи'!#REF!</definedName>
    <definedName name="_55.1.Panasonic">'[13]Общие продажи'!#REF!</definedName>
    <definedName name="_55.11.Проее" localSheetId="0">'[13]Общие продажи'!#REF!</definedName>
    <definedName name="_55.11.Проее">'[13]Общие продажи'!#REF!</definedName>
    <definedName name="_55.12JBL" localSheetId="0">'[13]Общие продажи'!#REF!</definedName>
    <definedName name="_55.12JBL">'[13]Общие продажи'!#REF!</definedName>
    <definedName name="_55.15Infinity" localSheetId="0">'[13]Общие продажи'!#REF!</definedName>
    <definedName name="_55.15Infinity">'[13]Общие продажи'!#REF!</definedName>
    <definedName name="_55.2.Sony" localSheetId="0">'[13]Общие продажи'!#REF!</definedName>
    <definedName name="_55.2.Sony">'[13]Общие продажи'!#REF!</definedName>
    <definedName name="_55.22Авт.антены" localSheetId="0">'[13]Общие продажи'!#REF!</definedName>
    <definedName name="_55.22Авт.антены">'[13]Общие продажи'!#REF!</definedName>
    <definedName name="_55.23LG" localSheetId="0">'[13]Общие продажи'!#REF!</definedName>
    <definedName name="_55.23LG">'[13]Общие продажи'!#REF!</definedName>
    <definedName name="_55.24АВТОПРОЕЕ" localSheetId="0">'[13]Общие продажи'!#REF!</definedName>
    <definedName name="_55.24АВТОПРОЕЕ">'[13]Общие продажи'!#REF!</definedName>
    <definedName name="_55.26Aiwa" localSheetId="0">'[13]Общие продажи'!#REF!</definedName>
    <definedName name="_55.26Aiwa">'[13]Общие продажи'!#REF!</definedName>
    <definedName name="_55.3.Alpine" localSheetId="0">'[13]Общие продажи'!#REF!</definedName>
    <definedName name="_55.3.Alpine">'[13]Общие продажи'!#REF!</definedName>
    <definedName name="_55.5.Pioneer" localSheetId="0">'[13]Общие продажи'!#REF!</definedName>
    <definedName name="_55.5.Pioneer">'[13]Общие продажи'!#REF!</definedName>
    <definedName name="_55.6.Blaupunct" localSheetId="0">'[13]Общие продажи'!#REF!</definedName>
    <definedName name="_55.6.Blaupunct">'[13]Общие продажи'!#REF!</definedName>
    <definedName name="_55.7.Kenwood" localSheetId="0">'[13]Общие продажи'!#REF!</definedName>
    <definedName name="_55.7.Kenwood">'[13]Общие продажи'!#REF!</definedName>
    <definedName name="_55.9.Clarion" localSheetId="0">'[13]Общие продажи'!#REF!</definedName>
    <definedName name="_55.9.Clarion">'[13]Общие продажи'!#REF!</definedName>
    <definedName name="_5Автокомпоненты" localSheetId="0">'[13]Общие продажи'!#REF!</definedName>
    <definedName name="_5Автокомпоненты">'[13]Общие продажи'!#REF!</definedName>
    <definedName name="_6.ТЕЛЕФОНЫ" localSheetId="0">'[13]Общие продажи'!#REF!</definedName>
    <definedName name="_6.ТЕЛЕФОНЫ">'[13]Общие продажи'!#REF!</definedName>
    <definedName name="_66.1.ПР.ТЕЛЕФОНЫ" localSheetId="0">'[13]Общие продажи'!#REF!</definedName>
    <definedName name="_66.1.ПР.ТЕЛЕФОНЫ">'[13]Общие продажи'!#REF!</definedName>
    <definedName name="_66.2.ТЕЛЕФОНЫPanas." localSheetId="0">'[13]Общие продажи'!#REF!</definedName>
    <definedName name="_66.2.ТЕЛЕФОНЫPanas.">'[13]Общие продажи'!#REF!</definedName>
    <definedName name="_7.БЫТ.ТЕХНИКА" localSheetId="0">'[13]Общие продажи'!#REF!</definedName>
    <definedName name="_7.БЫТ.ТЕХНИКА">'[13]Общие продажи'!#REF!</definedName>
    <definedName name="_77.1.PANASONIC" localSheetId="0">'[13]Общие продажи'!#REF!</definedName>
    <definedName name="_77.1.PANASONIC">'[13]Общие продажи'!#REF!</definedName>
    <definedName name="_77.10.INDESITARISTON" localSheetId="0">'[13]Общие продажи'!#REF!</definedName>
    <definedName name="_77.10.INDESITARISTON">'[13]Общие продажи'!#REF!</definedName>
    <definedName name="_77.12.BRAUN" localSheetId="0">'[13]Общие продажи'!#REF!</definedName>
    <definedName name="_77.12.BRAUN">'[13]Общие продажи'!#REF!</definedName>
    <definedName name="_77.14.BROTHER" localSheetId="0">'[13]Общие продажи'!#REF!</definedName>
    <definedName name="_77.14.BROTHER">'[13]Общие продажи'!#REF!</definedName>
    <definedName name="_77.15.ZANUSSI" localSheetId="0">'[13]Общие продажи'!#REF!</definedName>
    <definedName name="_77.15.ZANUSSI">'[13]Общие продажи'!#REF!</definedName>
    <definedName name="_77.16.GoldStar" localSheetId="0">'[13]Общие продажи'!#REF!</definedName>
    <definedName name="_77.16.GoldStar">'[13]Общие продажи'!#REF!</definedName>
    <definedName name="_77.17.THOMAS" localSheetId="0">'[13]Общие продажи'!#REF!</definedName>
    <definedName name="_77.17.THOMAS">'[13]Общие продажи'!#REF!</definedName>
    <definedName name="_77.19.Проая" localSheetId="0">'[13]Общие продажи'!#REF!</definedName>
    <definedName name="_77.19.Проая">'[13]Общие продажи'!#REF!</definedName>
    <definedName name="_77.2.SHARP" localSheetId="0">'[13]Общие продажи'!#REF!</definedName>
    <definedName name="_77.2.SHARP">'[13]Общие продажи'!#REF!</definedName>
    <definedName name="_77.20.MOULINEX" localSheetId="0">'[13]Общие продажи'!#REF!</definedName>
    <definedName name="_77.20.MOULINEX">'[13]Общие продажи'!#REF!</definedName>
    <definedName name="_77.21.BOSCHSIEM" localSheetId="0">'[13]Общие продажи'!#REF!</definedName>
    <definedName name="_77.21.BOSCHSIEM">'[13]Общие продажи'!#REF!</definedName>
    <definedName name="_77.24KRUPS" localSheetId="0">'[13]Общие продажи'!#REF!</definedName>
    <definedName name="_77.24KRUPS">'[13]Общие продажи'!#REF!</definedName>
    <definedName name="_77.25VESTFROST" localSheetId="0">'[13]Общие продажи'!#REF!</definedName>
    <definedName name="_77.25VESTFROST">'[13]Общие продажи'!#REF!</definedName>
    <definedName name="_77.30FUNAI" localSheetId="0">'[13]Общие продажи'!#REF!</definedName>
    <definedName name="_77.30FUNAI">'[13]Общие продажи'!#REF!</definedName>
    <definedName name="_77.31DAEWOO" localSheetId="0">'[13]Общие продажи'!#REF!</definedName>
    <definedName name="_77.31DAEWOO">'[13]Общие продажи'!#REF!</definedName>
    <definedName name="_77.32ELECTROLUX" localSheetId="0">'[13]Общие продажи'!#REF!</definedName>
    <definedName name="_77.32ELECTROLUX">'[13]Общие продажи'!#REF!</definedName>
    <definedName name="_77.33VAXGALAXY" localSheetId="0">'[13]Общие продажи'!#REF!</definedName>
    <definedName name="_77.33VAXGALAXY">'[13]Общие продажи'!#REF!</definedName>
    <definedName name="_77.34HITACHI" localSheetId="0">'[13]Общие продажи'!#REF!</definedName>
    <definedName name="_77.34HITACHI">'[13]Общие продажи'!#REF!</definedName>
    <definedName name="_77.35ПОСУДА" localSheetId="0">'[13]Общие продажи'!#REF!</definedName>
    <definedName name="_77.35ПОСУДА">'[13]Общие продажи'!#REF!</definedName>
    <definedName name="_77.37Rosenlew" localSheetId="0">'[13]Общие продажи'!#REF!</definedName>
    <definedName name="_77.37Rosenlew">'[13]Общие продажи'!#REF!</definedName>
    <definedName name="_77.4.ROWENTA" localSheetId="0">'[13]Общие продажи'!#REF!</definedName>
    <definedName name="_77.4.ROWENTA">'[13]Общие продажи'!#REF!</definedName>
    <definedName name="_77.40Кондицион." localSheetId="0">'[13]Общие продажи'!#REF!</definedName>
    <definedName name="_77.40Кондицион.">'[13]Общие продажи'!#REF!</definedName>
    <definedName name="_77.41Моющ.срва" localSheetId="0">'[13]Общие продажи'!#REF!</definedName>
    <definedName name="_77.41Моющ.срва">'[13]Общие продажи'!#REF!</definedName>
    <definedName name="_77.42Фильт.вод." localSheetId="0">'[13]Общие продажи'!#REF!</definedName>
    <definedName name="_77.42Фильт.вод.">'[13]Общие продажи'!#REF!</definedName>
    <definedName name="_77.44Elica" localSheetId="0">'[13]Общие продажи'!#REF!</definedName>
    <definedName name="_77.44Elica">'[13]Общие продажи'!#REF!</definedName>
    <definedName name="_77.46AEG" localSheetId="0">'[13]Общие продажи'!#REF!</definedName>
    <definedName name="_77.46AEG">'[13]Общие продажи'!#REF!</definedName>
    <definedName name="_77.47Liebherr" localSheetId="0">'[13]Общие продажи'!#REF!</definedName>
    <definedName name="_77.47Liebherr">'[13]Общие продажи'!#REF!</definedName>
    <definedName name="_77.48Soehnle" localSheetId="0">'[13]Общие продажи'!#REF!</definedName>
    <definedName name="_77.48Soehnle">'[13]Общие продажи'!#REF!</definedName>
    <definedName name="_77.49Binatone" localSheetId="0">'[13]Общие продажи'!#REF!</definedName>
    <definedName name="_77.49Binatone">'[13]Общие продажи'!#REF!</definedName>
    <definedName name="_77.5.SAMSUNG" localSheetId="0">'[13]Общие продажи'!#REF!</definedName>
    <definedName name="_77.5.SAMSUNG">'[13]Общие продажи'!#REF!</definedName>
    <definedName name="_77.50FOX" localSheetId="0">'[13]Общие продажи'!#REF!</definedName>
    <definedName name="_77.50FOX">'[13]Общие продажи'!#REF!</definedName>
    <definedName name="_77.6.TEFAL" localSheetId="0">'[13]Общие продажи'!#REF!</definedName>
    <definedName name="_77.6.TEFAL">'[13]Общие продажи'!#REF!</definedName>
    <definedName name="_77.7.SUPRA" localSheetId="0">'[13]Общие продажи'!#REF!</definedName>
    <definedName name="_77.7.SUPRA">'[13]Общие продажи'!#REF!</definedName>
    <definedName name="_77.8.PHILIPS" localSheetId="0">'[13]Общие продажи'!#REF!</definedName>
    <definedName name="_77.8.PHILIPS">'[13]Общие продажи'!#REF!</definedName>
    <definedName name="_77.9.CANDY" localSheetId="0">'[13]Общие продажи'!#REF!</definedName>
    <definedName name="_77.9.CANDY">'[13]Общие продажи'!#REF!</definedName>
    <definedName name="_8.ПРОЕЕ" localSheetId="0">'[13]Общие продажи'!#REF!</definedName>
    <definedName name="_8.ПРОЕЕ">'[13]Общие продажи'!#REF!</definedName>
    <definedName name="_80110.11Тов.дост" localSheetId="0">'[13]Общие продажи'!#REF!</definedName>
    <definedName name="_80110.11Тов.дост">'[13]Общие продажи'!#REF!</definedName>
    <definedName name="_80110.14Подкл.БТ" localSheetId="0">'[13]Общие продажи'!#REF!</definedName>
    <definedName name="_80110.14Подкл.БТ">'[13]Общие продажи'!#REF!</definedName>
    <definedName name="_802Скидка" localSheetId="0">'[13]Общие продажи'!#REF!</definedName>
    <definedName name="_802Скидка">'[13]Общие продажи'!#REF!</definedName>
    <definedName name="_88.1.Фототехника" localSheetId="0">'[13]Общие продажи'!#REF!</definedName>
    <definedName name="_88.1.Фототехника">'[13]Общие продажи'!#REF!</definedName>
    <definedName name="_88.10.Бат.акк." localSheetId="0">'[13]Общие продажи'!#REF!</definedName>
    <definedName name="_88.10.Бат.акк.">'[13]Общие продажи'!#REF!</definedName>
    <definedName name="_88.11.Кейсысум.ехлы" localSheetId="0">'[13]Общие продажи'!#REF!</definedName>
    <definedName name="_88.11.Кейсысум.ехлы">'[13]Общие продажи'!#REF!</definedName>
    <definedName name="_88.12.Пульты" localSheetId="0">'[13]Общие продажи'!#REF!</definedName>
    <definedName name="_88.12.Пульты">'[13]Общие продажи'!#REF!</definedName>
    <definedName name="_88.13.Кабеляшну" localSheetId="0">'[13]Общие продажи'!#REF!</definedName>
    <definedName name="_88.13.Кабеляшну">'[13]Общие продажи'!#REF!</definedName>
    <definedName name="_88.14.CaseLogicLL" localSheetId="0">'[13]Общие продажи'!#REF!</definedName>
    <definedName name="_88.14.CaseLogicLL">'[13]Общие продажи'!#REF!</definedName>
    <definedName name="_88.15.Кассетыдиски" localSheetId="0">'[13]Общие продажи'!#REF!</definedName>
    <definedName name="_88.15.Кассетыдиски">'[13]Общие продажи'!#REF!</definedName>
    <definedName name="_88.17.Реклама" localSheetId="0">'[13]Общие продажи'!#REF!</definedName>
    <definedName name="_88.17.Реклама">'[13]Общие продажи'!#REF!</definedName>
    <definedName name="_88.18асы" localSheetId="0">'[13]Общие продажи'!#REF!</definedName>
    <definedName name="_88.18асы">'[13]Общие продажи'!#REF!</definedName>
    <definedName name="_88.2.Оргтехника" localSheetId="0">'[13]Общие продажи'!#REF!</definedName>
    <definedName name="_88.2.Оргтехника">'[13]Общие продажи'!#REF!</definedName>
    <definedName name="_88.5.Стендыподставки" localSheetId="0">'[13]Общие продажи'!#REF!</definedName>
    <definedName name="_88.5.Стендыподставки">'[13]Общие продажи'!#REF!</definedName>
    <definedName name="_88.6.Игры" localSheetId="0">'[13]Общие продажи'!#REF!</definedName>
    <definedName name="_88.6.Игры">'[13]Общие продажи'!#REF!</definedName>
    <definedName name="_88.7.Микрофоны" localSheetId="0">'[13]Общие продажи'!#REF!</definedName>
    <definedName name="_88.7.Микрофоны">'[13]Общие продажи'!#REF!</definedName>
    <definedName name="_88.8.Антенны" localSheetId="0">'[13]Общие продажи'!#REF!</definedName>
    <definedName name="_88.8.Антенны">'[13]Общие продажи'!#REF!</definedName>
    <definedName name="_88.9.Адапт.акк." localSheetId="0">'[13]Общие продажи'!#REF!</definedName>
    <definedName name="_88.9.Адапт.акк.">'[13]Общие продажи'!#REF!</definedName>
    <definedName name="_8DVDLDHiFiк" localSheetId="0">'[13]Общие продажи'!#REF!</definedName>
    <definedName name="_8DVDLDHiFiк">'[13]Общие продажи'!#REF!</definedName>
    <definedName name="_8Канц.товары" localSheetId="0">'[13]Общие продажи'!#REF!</definedName>
    <definedName name="_8Канц.товары">'[13]Общие продажи'!#REF!</definedName>
    <definedName name="_9.Компьютеры" localSheetId="0">'[13]Общие продажи'!#REF!</definedName>
    <definedName name="_9.Компьютеры">'[13]Общие продажи'!#REF!</definedName>
    <definedName name="_90212.3Быт.Техник" localSheetId="0">'[13]Общие продажи'!#REF!</definedName>
    <definedName name="_90212.3Быт.Техник">'[13]Общие продажи'!#REF!</definedName>
    <definedName name="_9Вводвывод" localSheetId="0">'[13]Общие продажи'!#REF!</definedName>
    <definedName name="_9Вводвывод">'[13]Общие продажи'!#REF!</definedName>
    <definedName name="_9Готовыерешения" localSheetId="0">'[13]Общие продажи'!#REF!</definedName>
    <definedName name="_9Готовыерешения">'[13]Общие продажи'!#REF!</definedName>
    <definedName name="_9Игры" localSheetId="0">'[13]Общие продажи'!#REF!</definedName>
    <definedName name="_9Игры">'[13]Общие продажи'!#REF!</definedName>
    <definedName name="_9Кабеляперходн." localSheetId="0">'[13]Общие продажи'!#REF!</definedName>
    <definedName name="_9Кабеляперходн.">'[13]Общие продажи'!#REF!</definedName>
    <definedName name="_9Комп.мебель" localSheetId="0">'[13]Общие продажи'!#REF!</definedName>
    <definedName name="_9Комп.мебель">'[13]Общие продажи'!#REF!</definedName>
    <definedName name="_9Комплектующие" localSheetId="0">'[13]Общие продажи'!#REF!</definedName>
    <definedName name="_9Комплектующие">'[13]Общие продажи'!#REF!</definedName>
    <definedName name="_9Мониторы" localSheetId="0">'[13]Общие продажи'!#REF!</definedName>
    <definedName name="_9Мониторы">'[13]Общие продажи'!#REF!</definedName>
    <definedName name="_9Мультимедиа" localSheetId="0">'[13]Общие продажи'!#REF!</definedName>
    <definedName name="_9Мультимедиа">'[13]Общие продажи'!#REF!</definedName>
    <definedName name="_9Оргтехника" localSheetId="0">'[13]Общие продажи'!#REF!</definedName>
    <definedName name="_9Оргтехника">'[13]Общие продажи'!#REF!</definedName>
    <definedName name="_9ПО" localSheetId="0">'[13]Общие продажи'!#REF!</definedName>
    <definedName name="_9ПО">'[13]Общие продажи'!#REF!</definedName>
    <definedName name="_9Разное" localSheetId="0">'[13]Общие продажи'!#REF!</definedName>
    <definedName name="_9Разное">'[13]Общие продажи'!#REF!</definedName>
    <definedName name="_9Расх.мат.оргтех" localSheetId="0">'[13]Общие продажи'!#REF!</definedName>
    <definedName name="_9Расх.мат.оргтех">'[13]Общие продажи'!#REF!</definedName>
    <definedName name="_9Расх.материалы" localSheetId="0">'[13]Общие продажи'!#REF!</definedName>
    <definedName name="_9Расх.материалы">'[13]Общие продажи'!#REF!</definedName>
    <definedName name="_9Услуги" localSheetId="0">'[13]Общие продажи'!#REF!</definedName>
    <definedName name="_9Услуги">'[13]Общие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'[14]#ССЫЛКА'!$Q$2</definedName>
    <definedName name="_def1999" localSheetId="0">'[15]1999-veca'!#REF!</definedName>
    <definedName name="_def1999">'[16]1999-veca'!#REF!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'[4]ФОТ по месяцам'!$D$5:$D$41</definedName>
    <definedName name="_FY1">#N/A</definedName>
    <definedName name="_gf2" localSheetId="0">#REF!</definedName>
    <definedName name="_gf2">#REF!</definedName>
    <definedName name="_ghg1" localSheetId="0" hidden="1">{#N/A,#N/A,FALSE,"Себестоимсть-97"}</definedName>
    <definedName name="_ghg1" hidden="1">{#N/A,#N/A,FALSE,"Себестоимсть-97"}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1" localSheetId="0" hidden="1">{#N/A,#N/A,FALSE,"Себестоимсть-97"}</definedName>
    <definedName name="_mmm1" hidden="1">{#N/A,#N/A,FALSE,"Себестоимсть-97"}</definedName>
    <definedName name="_mmm89" localSheetId="0">#REF!</definedName>
    <definedName name="_mmm89">#REF!</definedName>
    <definedName name="_mn5">'[11]BCS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'[12]APP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[17]киев!#REF!</definedName>
    <definedName name="_л4604">[18]киев!#REF!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'[19]Продажи реальные и прогноз 20 л'!$E$47</definedName>
    <definedName name="AccessDatabase" hidden="1">"C:\Мои документы\НоваяОборотка.mdb"</definedName>
    <definedName name="ActualPE" localSheetId="0">'[20]Dairy Precedents'!#REF!</definedName>
    <definedName name="ActualPE">'[20]Dairy Precedents'!#REF!</definedName>
    <definedName name="advertaxrate" localSheetId="0">[21]Справочно!#REF!</definedName>
    <definedName name="advertaxrate">[21]Справочно!#REF!</definedName>
    <definedName name="al">'[22]0_33'!$E$43</definedName>
    <definedName name="AmoncostofSales">[21]Справочно!$B$18</definedName>
    <definedName name="AmonGA">[21]Справочно!$B$20</definedName>
    <definedName name="AmonLeasedEquip">[21]Справочно!$B$21</definedName>
    <definedName name="AmonSD">[21]Справочно!$B$19</definedName>
    <definedName name="AN" localSheetId="0">[7]!AN</definedName>
    <definedName name="AN">[8]!AN</definedName>
    <definedName name="ANLAGE_III">[23]Anlagevermögen!$A$1:$Z$29</definedName>
    <definedName name="anscount" hidden="1">1</definedName>
    <definedName name="arpu" localSheetId="0">'[24]Input-Moscow'!#REF!</definedName>
    <definedName name="arpu">'[24]Input-Moscow'!#REF!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'[25]продажи (н)'!$B$2</definedName>
    <definedName name="B_FIO" localSheetId="0">[26]Титульный!$F$32</definedName>
    <definedName name="B_FIO">[27]Титульный!$F$32</definedName>
    <definedName name="B_POST" localSheetId="0">[26]Титульный!$F$33</definedName>
    <definedName name="B_POST">[27]Титульный!$F$33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'[28]Баланс передача'!$F$13:$O$96</definedName>
    <definedName name="BAL_PR_CALC_AREA">'[28]Баланс производство'!$F$14:$GO$97</definedName>
    <definedName name="balance" localSheetId="0">[29]!balance</definedName>
    <definedName name="balance">[29]!balance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'[19]Продажи реальные и прогноз 20 л'!$F$47</definedName>
    <definedName name="bl">'[22]0_33'!$F$43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>#REF!</definedName>
    <definedName name="CC" localSheetId="0">#REF!</definedName>
    <definedName name="CC">#REF!</definedName>
    <definedName name="cd" localSheetId="0">[7]!cd</definedName>
    <definedName name="cd">[8]!cd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'[24]Input-Moscow'!#REF!</definedName>
    <definedName name="chel_pen">'[24]Input-Moscow'!#REF!</definedName>
    <definedName name="client" localSheetId="0">#REF!</definedName>
    <definedName name="client">#REF!</definedName>
    <definedName name="Coeff2">[30]Лист2!$C$12</definedName>
    <definedName name="Coeff3">[30]Лист2!$C$14</definedName>
    <definedName name="Coeff4">[30]Лист2!$C$16</definedName>
    <definedName name="Company" localSheetId="0">'[31]Macro Assumptions'!$A$1</definedName>
    <definedName name="Company">'[31]Macro Assumptions'!$A$1</definedName>
    <definedName name="CompOt" localSheetId="0">[7]!CompOt</definedName>
    <definedName name="CompOt">[8]!CompOt</definedName>
    <definedName name="CompOt2" localSheetId="0">[7]!CompOt2</definedName>
    <definedName name="CompOt2">[8]!CompOt2</definedName>
    <definedName name="CompRas" localSheetId="0">[7]!CompRas</definedName>
    <definedName name="CompRas">[8]!CompRas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[32]!Consol</definedName>
    <definedName name="Consol">[32]!Consol</definedName>
    <definedName name="CONTROL_OR_NOT" localSheetId="0">[33]TSheet!$Z$2:$Z$3</definedName>
    <definedName name="CONTROL_OR_NOT">[34]TSheet!$Z$2:$Z$3</definedName>
    <definedName name="CONTROL_OR_NOT_2" localSheetId="0">[33]TSheet!$AA$2:$AA$4</definedName>
    <definedName name="CONTROL_OR_NOT_2">[34]TSheet!$AA$2:$AA$4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t" localSheetId="0">[7]!ct</definedName>
    <definedName name="ct">[8]!ct</definedName>
    <definedName name="cur">'[6]#ССЫЛКА'!$K$2</definedName>
    <definedName name="Currency" localSheetId="0">[36]Output!#REF!</definedName>
    <definedName name="Currency">[36]Output!#REF!</definedName>
    <definedName name="cyp">'[37]FS-97'!$BA$90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'[38]2003'!#REF!</definedName>
    <definedName name="dd">'[38]2003'!#REF!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[39]TSheet!$Q$2:$Q$4</definedName>
    <definedName name="DIMENSION_TYPE">[40]TSheet!$Q$2:$Q$4</definedName>
    <definedName name="DOLL" localSheetId="0">#REF!</definedName>
    <definedName name="DOLL">#REF!</definedName>
    <definedName name="Dollar">'[41]на 2000 год'!$G$2</definedName>
    <definedName name="Down_range" localSheetId="0">#REF!</definedName>
    <definedName name="Down_range">#REF!</definedName>
    <definedName name="DP" localSheetId="0">[42]Титульный!$F$1</definedName>
    <definedName name="DP">[43]Титульный!$F$1</definedName>
    <definedName name="DP_Begin" localSheetId="0">[33]Титульный!$F$27</definedName>
    <definedName name="DP_Begin">[34]Титульный!$F$27</definedName>
    <definedName name="DP_Period" localSheetId="0">[33]Титульный!$F$28</definedName>
    <definedName name="DP_Period">[34]Титульный!$F$28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 localSheetId="0">[7]!dsragh</definedName>
    <definedName name="dsragh">[8]!dsragh</definedName>
    <definedName name="dt20kt10" localSheetId="0">#REF!</definedName>
    <definedName name="dt20kt10">#REF!</definedName>
    <definedName name="DURATION" localSheetId="0">[26]Титульный!$F$25</definedName>
    <definedName name="DURATION">[27]Титульный!$F$25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[44]Настройка!$A$5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[45]Anlagevermögen!$A$1:$Z$29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[7]!ew</definedName>
    <definedName name="ew">[8]!ew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 localSheetId="0">[46]TSheet!$Q$1:$Q$10</definedName>
    <definedName name="EXP_LIST">[47]TSheet!$Q$1:$Q$10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0">[7]!fbgffnjfgg</definedName>
    <definedName name="fbgffnjfgg">[8]!fbgffnjfgg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'[48]Гр5(о)'!#REF!</definedName>
    <definedName name="fffff">'[49]Гр5(о)'!#REF!</definedName>
    <definedName name="fg" localSheetId="0">[7]!fg</definedName>
    <definedName name="fg">[8]!fg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#REF!,#REF!,#REF!,'Прил1 ПП расп'!P1_SCOPE_PER_PRT,'Прил1 ПП расп'!P2_SCOPE_PER_PRT,'Прил1 ПП расп'!P3_SCOPE_PER_PRT,'Прил1 ПП расп'!P4_SCOPE_PER_PRT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 localSheetId="0">[33]TSheet!$C$2</definedName>
    <definedName name="FORMCODE">[34]TSheet!$C$2</definedName>
    <definedName name="FORMID" localSheetId="0">[50]TSheet!$B$1</definedName>
    <definedName name="FORMID">[51]TSheet!$B$1</definedName>
    <definedName name="FORMNAME" localSheetId="0">[33]TSheet!$C$3</definedName>
    <definedName name="FORMNAME">[34]TSheet!$C$3</definedName>
    <definedName name="FUEL_GROUP" localSheetId="0">[33]TSheet!$T$2:$T$7</definedName>
    <definedName name="FUEL_GROUP">[34]TSheet!$T$2:$T$7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0">[33]TSheet!$R$2:$R$8</definedName>
    <definedName name="GAS_GROUP">[34]TSheet!$R$2:$R$8</definedName>
    <definedName name="gf">'[19]Продажи реальные и прогноз 20 л'!$E$47</definedName>
    <definedName name="gf2new" localSheetId="0">#REF!</definedName>
    <definedName name="gf2new">#REF!</definedName>
    <definedName name="gfg" localSheetId="0">[7]!gfg</definedName>
    <definedName name="gfg">[8]!gfg</definedName>
    <definedName name="ggf" localSheetId="0">'[6]Общие продажи'!#REF!</definedName>
    <definedName name="ggf">'[6]Общие продажи'!#REF!</definedName>
    <definedName name="gggg" localSheetId="0">#REF!</definedName>
    <definedName name="gggg">#REF!</definedName>
    <definedName name="gh" localSheetId="0">'[6]Общие продажи'!#REF!</definedName>
    <definedName name="gh">'[6]Общие продажи'!#REF!</definedName>
    <definedName name="ghhktyi" localSheetId="0">[7]!ghhktyi</definedName>
    <definedName name="ghhktyi">[8]!ghhktyi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[52]Титульный!$F$10</definedName>
    <definedName name="god">[53]Титульный!$F$10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0">[7]!grety5e</definedName>
    <definedName name="grety5e">[8]!grety5e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 localSheetId="0">[7]!hfte</definedName>
    <definedName name="hfte">[8]!hfte</definedName>
    <definedName name="hgkj">'[54]Продажи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'[11]BCS APP Slovakia'!$AF$6</definedName>
    <definedName name="hhjhjjkkjjk">'[11]BCS APP CR'!$D$24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localSheetId="0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[55]TSheet!$S$2:$S$22</definedName>
    <definedName name="i_list">[56]TSheet!$S$2:$S$22</definedName>
    <definedName name="I_LIST_1" localSheetId="0">[57]TSheet!$G$30:$G$34</definedName>
    <definedName name="I_LIST_1">[58]TSheet!$G$30:$G$34</definedName>
    <definedName name="I_LIST_3" localSheetId="0">[57]TSheet!$G$50:$G$61</definedName>
    <definedName name="I_LIST_3">[58]TSheet!$G$50:$G$61</definedName>
    <definedName name="I_LIST_4" localSheetId="0">[59]TSheet!$G$66:$G$74</definedName>
    <definedName name="I_LIST_4">[60]TSheet!$G$66:$G$74</definedName>
    <definedName name="ID" localSheetId="0">[33]Титульный!$A$1</definedName>
    <definedName name="ID">[34]Титульный!$A$1</definedName>
    <definedName name="Industry" localSheetId="0">'[31]Dairy Precedents'!#REF!</definedName>
    <definedName name="Industry">'[31]Dairy Precedents'!#REF!</definedName>
    <definedName name="INPUT_FIELDS_APPCZ">'[61]4 Fin &amp; Publ'!$B$8:$Z$11,'[61]4 Fin &amp; Publ'!$B$14:$Z$19</definedName>
    <definedName name="INPUT_FIELDS_APPSK" localSheetId="0">#REF!,#REF!</definedName>
    <definedName name="INPUT_FIELDS_APPSK">#REF!,#REF!</definedName>
    <definedName name="Interval">[44]Настройка!$B$13</definedName>
    <definedName name="Interval1">[62]Настройка!$B$15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 localSheetId="0">[57]TSheet!$S$2:$S$12</definedName>
    <definedName name="ISTFIN_LIST">[58]TSheet!$S$2:$S$12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'[63]Гр5(о)'!#REF!</definedName>
    <definedName name="jjjj">'[64]Гр5(о)'!#REF!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[65]Лист1!$C$14</definedName>
    <definedName name="k_dz">'[66]К-ты'!$H$9</definedName>
    <definedName name="k_el">'[66]К-ты'!$I$9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'[19]Продажи реальные и прогноз 20 л'!$G$47</definedName>
    <definedName name="Kdr">'[66]К-ты'!$G$9</definedName>
    <definedName name="Kgaz">'[66]К-ты'!$D$9</definedName>
    <definedName name="khkhjkh" localSheetId="0">#REF!</definedName>
    <definedName name="khkhjkh">#REF!</definedName>
    <definedName name="kl">'[22]0_33'!$G$43</definedName>
    <definedName name="klk">'[11]BCS APP CR'!$G$24</definedName>
    <definedName name="Kmaz">'[66]К-ты'!$E$9</definedName>
    <definedName name="knkn.n." localSheetId="0">[7]!knkn.n.</definedName>
    <definedName name="knkn.n.">[8]!knkn.n.</definedName>
    <definedName name="Kug">'[66]К-ты'!$F$9</definedName>
    <definedName name="kurg_pen" localSheetId="0">'[24]Input-Moscow'!#REF!</definedName>
    <definedName name="kurg_pen">'[24]Input-Moscow'!#REF!</definedName>
    <definedName name="Language">[65]Лист1!$C$407</definedName>
    <definedName name="LocalNetDebt" localSheetId="0">'[20]Dairy Precedents'!#REF!</definedName>
    <definedName name="LocalNetDebt">'[20]Dairy Precedents'!#REF!</definedName>
    <definedName name="LocalNetIncome" localSheetId="0">'[20]Dairy Precedents'!#REF!</definedName>
    <definedName name="LocalNetIncome">'[20]Dairy Precedents'!#REF!</definedName>
    <definedName name="LocalSales" localSheetId="0">'[20]Dairy Precedents'!#REF!</definedName>
    <definedName name="LocalSales">'[20]Dairy Precedents'!#REF!</definedName>
    <definedName name="Ltitle" localSheetId="0">#REF!</definedName>
    <definedName name="Ltitle">#REF!</definedName>
    <definedName name="m">[67]Anlagevermögen!$A$1:$Z$29</definedName>
    <definedName name="m_PERIOD_NAME" hidden="1">[68]XLR_NoRangeSheet!$C$6</definedName>
    <definedName name="material" localSheetId="0">#REF!</definedName>
    <definedName name="material">#REF!</definedName>
    <definedName name="MET_GROUP" localSheetId="0">[33]TSheet!$X$2:$X$3</definedName>
    <definedName name="MET_GROUP">[34]TSheet!$X$2:$X$3</definedName>
    <definedName name="METHOD">[69]TSheet!$L$2:$L$5</definedName>
    <definedName name="mi_re_end01">[35]УрРасч!$H$31,[35]УрРасч!$H$29</definedName>
    <definedName name="mincash" localSheetId="0">#REF!</definedName>
    <definedName name="mincash">#REF!</definedName>
    <definedName name="mmm" localSheetId="0" hidden="1">{#N/A,#N/A,FALSE,"Себестоимсть-97"}</definedName>
    <definedName name="mmm" hidden="1">{#N/A,#N/A,FALSE,"Себестоимсть-97"}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'[28]Список организаций'!$I$11</definedName>
    <definedName name="MO_LIST_2" localSheetId="0">[70]REESTR_MO!$B$2</definedName>
    <definedName name="MO_LIST_2">[71]REESTR_MO!$B$2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 localSheetId="0">[33]Титульный!$F$24</definedName>
    <definedName name="MONTH_PERIOD">[34]Титульный!$F$24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 localSheetId="0">[70]REESTR_MO!$D$2</definedName>
    <definedName name="MR_LIST">[71]REESTR_MO!$D$2</definedName>
    <definedName name="Mth_Count_0" localSheetId="0">[33]TSheet!$J$3</definedName>
    <definedName name="Mth_Count_0">[34]TSheet!$J$3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[65]Лист1!$C$408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 localSheetId="0">[7]!nfyz</definedName>
    <definedName name="nfyz">[8]!nfyz</definedName>
    <definedName name="nhj">[72]PL!$A$36:$D$47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[73]к2!#REF!</definedName>
    <definedName name="norm_NTM_apple_appleGal">[73]к2!#REF!</definedName>
    <definedName name="norm_NTM_apple_aroma" localSheetId="0">[73]к2!#REF!</definedName>
    <definedName name="norm_NTM_apple_aroma">[73]к2!#REF!</definedName>
    <definedName name="norm_NTM_grapefruit_buzina" localSheetId="0">[73]к2!#REF!</definedName>
    <definedName name="norm_NTM_grapefruit_buzina">[73]к2!#REF!</definedName>
    <definedName name="norm_NTM_grapefruit_citricacid" localSheetId="0">[73]к2!#REF!</definedName>
    <definedName name="norm_NTM_grapefruit_citricacid">[73]к2!#REF!</definedName>
    <definedName name="norm_NTM_grapefruit_r4573" localSheetId="0">[73]к2!#REF!</definedName>
    <definedName name="norm_NTM_grapefruit_r4573">[73]к2!#REF!</definedName>
    <definedName name="norm_NTM_grapefruit_sugar" localSheetId="0">[73]к2!#REF!</definedName>
    <definedName name="norm_NTM_grapefruit_sugar">[73]к2!#REF!</definedName>
    <definedName name="norm_NTM_grapefruit_w4548" localSheetId="0">[73]к2!#REF!</definedName>
    <definedName name="norm_NTM_grapefruit_w4548">[73]к2!#REF!</definedName>
    <definedName name="norm_NTM_multivit_citricacid" localSheetId="0">[73]к2!#REF!</definedName>
    <definedName name="norm_NTM_multivit_citricacid">[73]к2!#REF!</definedName>
    <definedName name="norm_NTM_multivit_mult8553" localSheetId="0">[73]к2!#REF!</definedName>
    <definedName name="norm_NTM_multivit_mult8553">[73]к2!#REF!</definedName>
    <definedName name="norm_NTM_multivit_sugar" localSheetId="0">[73]к2!#REF!</definedName>
    <definedName name="norm_NTM_multivit_sugar">[73]к2!#REF!</definedName>
    <definedName name="norm_NTM_multivit_vitmix" localSheetId="0">[73]к2!#REF!</definedName>
    <definedName name="norm_NTM_multivit_vitmix">[73]к2!#REF!</definedName>
    <definedName name="norm_NTM_orange_citricacid" localSheetId="0">[73]к2!#REF!</definedName>
    <definedName name="norm_NTM_orange_citricacid">[73]к2!#REF!</definedName>
    <definedName name="norm_NTM_orange_pulp" localSheetId="0">[73]к2!#REF!</definedName>
    <definedName name="norm_NTM_orange_pulp">[73]к2!#REF!</definedName>
    <definedName name="norm_NTM_orange_sugar" localSheetId="0">[73]к2!#REF!</definedName>
    <definedName name="norm_NTM_orange_sugar">[73]к2!#REF!</definedName>
    <definedName name="norm_NTM_orangeapricotnectar_orangeapricot8555" localSheetId="0">[73]к2!#REF!</definedName>
    <definedName name="norm_NTM_orangeapricotnectar_orangeapricot8555">[73]к2!#REF!</definedName>
    <definedName name="norm_NTM_orangemango_3503" localSheetId="0">[73]к2!#REF!</definedName>
    <definedName name="norm_NTM_orangemango_3503">[73]к2!#REF!</definedName>
    <definedName name="norm_NTM_orangemango_citricacid" localSheetId="0">[73]к2!#REF!</definedName>
    <definedName name="norm_NTM_orangemango_citricacid">[73]к2!#REF!</definedName>
    <definedName name="norm_NTM_orangemango_mango8661" localSheetId="0">[73]к2!#REF!</definedName>
    <definedName name="norm_NTM_orangemango_mango8661">[73]к2!#REF!</definedName>
    <definedName name="norm_NTM_orangemango_sugar" localSheetId="0">[73]к2!#REF!</definedName>
    <definedName name="norm_NTM_orangemango_sugar">[73]к2!#REF!</definedName>
    <definedName name="norm_NTM_pineapple_citricacid" localSheetId="0">[73]к2!#REF!</definedName>
    <definedName name="norm_NTM_pineapple_citricacid">[73]к2!#REF!</definedName>
    <definedName name="norm_NTM_pineapple_pineapple8518" localSheetId="0">[73]к2!#REF!</definedName>
    <definedName name="norm_NTM_pineapple_pineapple8518">[73]к2!#REF!</definedName>
    <definedName name="norm_NTM_pineapple_sugar" localSheetId="0">[73]к2!#REF!</definedName>
    <definedName name="norm_NTM_pineapple_sugar">[73]к2!#REF!</definedName>
    <definedName name="norm_NTM_tomato_salt" localSheetId="0">[73]к2!#REF!</definedName>
    <definedName name="norm_NTM_tomato_salt">[73]к2!#REF!</definedName>
    <definedName name="norm_NTM_tomato_tomato25bx" localSheetId="0">[73]к2!#REF!</definedName>
    <definedName name="norm_NTM_tomato_tomato25bx">[73]к2!#REF!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[73]к2!#REF!</definedName>
    <definedName name="normNTM_orange_orangecargill">[73]к2!#REF!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[74]Титульный!$F$17</definedName>
    <definedName name="org">[75]Титульный!$F$17</definedName>
    <definedName name="overheads" localSheetId="0">#REF!</definedName>
    <definedName name="overheads">#REF!</definedName>
    <definedName name="P_TYPE" localSheetId="0">[76]Титульный!#REF!</definedName>
    <definedName name="P_TYPE">[76]Титульный!#REF!</definedName>
    <definedName name="P_TYPE_GROUP">[76]TSheet!$W$2:$W$6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[77]Лист1!$E$15:$I$16,[77]Лист1!$E$18:$I$20,[77]Лист1!$E$23:$I$23,[77]Лист1!$E$26:$I$26,[77]Лист1!$E$29:$I$29,[77]Лист1!$E$32:$I$32,[77]Лист1!$E$35:$I$35,[77]Лист1!$B$34,[77]Лист1!$B$37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#REF!,#REF!,#REF!,'Прил1 ПП расп'!P1_SCOPE_PER_PRT,'Прил1 ПП расп'!P2_SCOPE_PER_PRT,'Прил1 ПП расп'!P3_SCOPE_PER_PRT,'Прил1 ПП расп'!P4_SCOPE_PER_PRT</definedName>
    <definedName name="P8_SCOPE_PER_PRT" hidden="1">#REF!,#REF!,#REF!,P1_SCOPE_PER_PRT,P2_SCOPE_PER_PRT,P3_SCOPE_PER_PRT,P4_SCOPE_PER_PRT</definedName>
    <definedName name="Par">'[78]8РЭК'!$B$52:$B$57,'[78]8РЭК'!$B$61:$B$66,'[78]8РЭК'!$B$69:$B$74,'[78]8РЭК'!$B$77:$B$82,'[78]8РЭК'!$B$85:$B$90,'[78]8РЭК'!$B$93:$B$98,'[78]8РЭК'!$B$101:$B$106,'[78]8РЭК'!$B$109:$B$114,'[78]8РЭК'!$B$117:$B$122</definedName>
    <definedName name="PARAM">[69]TSheet!$N$2:$N$9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'[20]Dairy Precedents'!#REF!</definedName>
    <definedName name="PercentageBought">'[20]Dairy Precedents'!#REF!</definedName>
    <definedName name="Period_name_0" localSheetId="0">[33]TSheet!$G$3</definedName>
    <definedName name="Period_name_0">[34]TSheet!$G$3</definedName>
    <definedName name="Period_name_1">[76]TSheet!$G$4</definedName>
    <definedName name="Period_name_2">[76]TSheet!$G$5</definedName>
    <definedName name="Period02" localSheetId="0">[79]Настройка!#REF!</definedName>
    <definedName name="Period02">[79]Настройка!#REF!</definedName>
    <definedName name="Period1">[44]Настройка!$A$8</definedName>
    <definedName name="Period2">[44]Настройка!$A$11</definedName>
    <definedName name="Period3" localSheetId="0">[79]Настройка!#REF!</definedName>
    <definedName name="Period3">[79]Настройка!#REF!</definedName>
    <definedName name="PerOffical" localSheetId="0">#REF!</definedName>
    <definedName name="PerOffical">#REF!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 localSheetId="0">[33]Титульный!$F$18</definedName>
    <definedName name="PF">[34]Титульный!$F$18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'[20]P&amp;L'!#REF!</definedName>
    <definedName name="PL_Loss_Debt">'[20]P&amp;L'!#REF!</definedName>
    <definedName name="PL_Loss_Preferred" localSheetId="0">'[20]P&amp;L'!#REF!</definedName>
    <definedName name="PL_Loss_Preferred">'[20]P&amp;L'!#REF!</definedName>
    <definedName name="PL_Rent" localSheetId="0">'[20]P&amp;L'!#REF!</definedName>
    <definedName name="PL_Rent">'[20]P&amp;L'!#REF!</definedName>
    <definedName name="PLANFACT">[80]TSheet!$J$2:$J$4</definedName>
    <definedName name="Plug" localSheetId="0">#REF!</definedName>
    <definedName name="Plug">#REF!</definedName>
    <definedName name="PM" localSheetId="0">#REF!</definedName>
    <definedName name="PM">#REF!</definedName>
    <definedName name="pp">'[12]APP Systems'!$F$49</definedName>
    <definedName name="pr">[81]Anlagevermögen!$A$1:$Z$29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[74]Титульный!$F$11</definedName>
    <definedName name="production_type">[75]Титульный!$F$11</definedName>
    <definedName name="PROP_GROUP" localSheetId="0">[33]TSheet!$V$2:$V$6</definedName>
    <definedName name="PROP_GROUP">[34]TSheet!$V$2:$V$6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'[54]Продажи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0">[44]Настройка!$B$15</definedName>
    <definedName name="Rate01" localSheetId="0">[79]Настройка!#REF!</definedName>
    <definedName name="Rate01">[79]Настройка!#REF!</definedName>
    <definedName name="Rate02" localSheetId="0">[79]Настройка!#REF!</definedName>
    <definedName name="Rate02">[79]Настройка!#REF!</definedName>
    <definedName name="Rate03" localSheetId="0">[79]Настройка!#REF!</definedName>
    <definedName name="Rate03">[79]Настройка!#REF!</definedName>
    <definedName name="Rate04" localSheetId="0">[79]Настройка!#REF!</definedName>
    <definedName name="Rate04">[79]Настройка!#REF!</definedName>
    <definedName name="Rate05" localSheetId="0">[79]Настройка!#REF!</definedName>
    <definedName name="Rate05">[79]Настройка!#REF!</definedName>
    <definedName name="Rate06" localSheetId="0">[79]Настройка!#REF!</definedName>
    <definedName name="Rate06">[79]Настройка!#REF!</definedName>
    <definedName name="Rate1">[44]Настройка!$B$16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[82]Инфо!#REF!</definedName>
    <definedName name="rateJuice">[82]Инфо!#REF!</definedName>
    <definedName name="rateKZTtoKGS">[83]Справочно!$C$13</definedName>
    <definedName name="rateKZTtoRUR">[84]Справочно!$C$14</definedName>
    <definedName name="rateMilk" localSheetId="0">[82]Инфо!#REF!</definedName>
    <definedName name="rateMilk">[82]Инфо!#REF!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[35]АКРасч!$A$1:$IV$5,[35]АКРасч!$A$7:$IV$22,[35]АКРасч!$A$24:$IV$41,[35]АКРасч!$A$43:$IV$54,[35]АКРасч!$A$55:$IV$56,[35]АКРасч!$A$58:$IV$71,[35]АКРасч!$A$72:$IV$98</definedName>
    <definedName name="rr" localSheetId="0">[7]!rr</definedName>
    <definedName name="rr">[8]!rr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[7]!rrtget6</definedName>
    <definedName name="rrtget6">[8]!rrtget6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'[31]Macro Assumptions'!$D$60</definedName>
    <definedName name="sch" localSheetId="0">#REF!</definedName>
    <definedName name="sch">#REF!</definedName>
    <definedName name="SCOPE_16_PRT" localSheetId="0">#N/A</definedName>
    <definedName name="SCOPE_16_PRT">#N/A</definedName>
    <definedName name="Scope_17_PRT" localSheetId="0">[0]!P1_SCOPE_16_PRT,P2_SCOPE_16_PRT</definedName>
    <definedName name="Scope_17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LOAD_13" localSheetId="0">#REF!</definedName>
    <definedName name="SCOPE_LOAD_13">#REF!</definedName>
    <definedName name="SCOPE_LOAD_4" localSheetId="0">#REF!</definedName>
    <definedName name="SCOPE_LOAD_4">#REF!</definedName>
    <definedName name="SCOPE_LOAD_7" localSheetId="0">#REF!</definedName>
    <definedName name="SCOPE_LOAD_7">#REF!</definedName>
    <definedName name="SCOPE_LOAD_9" localSheetId="0">#REF!</definedName>
    <definedName name="SCOPE_LOAD_9">#REF!</definedName>
    <definedName name="SCOPE_PER_PRT" localSheetId="0">[7]!P5_SCOPE_PER_PRT,[7]!P6_SCOPE_PER_PRT,[7]потери!P7_SCOPE_PER_PRT,[7]потери!P8_SCOPE_PER_PRT</definedName>
    <definedName name="SCOPE_PER_PRT">[8]!P5_SCOPE_PER_PRT,[8]!P6_SCOPE_PER_PRT,[8]потери!P7_SCOPE_PER_PRT,[8]потери!P8_SCOPE_PER_PRT</definedName>
    <definedName name="SCOPE_SETLD" localSheetId="0">#REF!</definedName>
    <definedName name="SCOPE_SETLD">#REF!</definedName>
    <definedName name="SCOPE_SV_PRT" localSheetId="0">[7]!P1_SCOPE_SV_PRT,[7]!P2_SCOPE_SV_PRT,[7]!P3_SCOPE_SV_PRT</definedName>
    <definedName name="SCOPE_SV_PRT">[8]!P1_SCOPE_SV_PRT,[8]!P2_SCOPE_SV_PRT,[8]!P3_SCOPE_SV_PRT</definedName>
    <definedName name="SCOPE_VD" localSheetId="0">[70]TECHSHEET!$C$1:$C$10</definedName>
    <definedName name="SCOPE_VD">[71]TECHSHEET!$C$1:$C$10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count" hidden="1">1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met" localSheetId="0" hidden="1">{#N/A,#N/A,FALSE,"Себестоимсть-97"}</definedName>
    <definedName name="smet" hidden="1">{#N/A,#N/A,FALSE,"Себестоимсть-97"}</definedName>
    <definedName name="smet1" localSheetId="0" hidden="1">{#N/A,#N/A,FALSE,"Себестоимсть-97"}</definedName>
    <definedName name="smet1" hidden="1">{#N/A,#N/A,FALSE,"Себестоимсть-97"}</definedName>
    <definedName name="SPHAS" localSheetId="0">#REF!</definedName>
    <definedName name="SPHAS">#REF!</definedName>
    <definedName name="ss" localSheetId="0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'[11]BCS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P15_T1_Protect,P16_T1_Protect,P17_T1_Protect,P18_T1_Protect,'Прил1 ПП расп'!P19_T1_Protect</definedName>
    <definedName name="T1_Protect">#N/A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'Прил1 ПП расп'!P6_T2.1?Protection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P9_T28_Protection,P10_T28_Protection,P11_T28_Protection,'Прил1 ПП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6_Protect" localSheetId="0">P1_T6_Protect,P2_T6_Protect</definedName>
    <definedName name="T6_Protect">P1_T6_Protect,P2_T6_Protect</definedName>
    <definedName name="T7?Data">#N/A</definedName>
    <definedName name="TABLE" localSheetId="0">#REF!</definedName>
    <definedName name="TABLE">#REF!</definedName>
    <definedName name="TAR_METHOD" localSheetId="0">[42]Титульный!$F$22</definedName>
    <definedName name="TAR_METHOD">[43]Титульный!$F$22</definedName>
    <definedName name="TargetCompany" localSheetId="0">[36]Output!#REF!</definedName>
    <definedName name="TargetCompany">[36]Output!#REF!</definedName>
    <definedName name="TargetCompanyCurrency" localSheetId="0">[36]Output!#REF!</definedName>
    <definedName name="TargetCompanyCurrency">[36]Output!#REF!</definedName>
    <definedName name="TargetCompanyExchangeRate" localSheetId="0">[36]Output!#REF!</definedName>
    <definedName name="TargetCompanyExchangeRate">[36]Output!#REF!</definedName>
    <definedName name="TARIFF_CNG_DATE_1">[76]Титульный!$F$28</definedName>
    <definedName name="TARIFF_CNG_DATE_2">[76]Титульный!$F$29</definedName>
    <definedName name="TARIFF_CNG_DATE_3">[76]Титульный!$F$30</definedName>
    <definedName name="taxrate">[21]Справочно!$B$3</definedName>
    <definedName name="tcc_ns" localSheetId="0">'[24]Input-Moscow'!#REF!</definedName>
    <definedName name="tcc_ns">'[24]Input-Moscow'!#REF!</definedName>
    <definedName name="tcc_pen" localSheetId="0">'[24]Input-Moscow'!#REF!</definedName>
    <definedName name="tcc_pen">'[24]Input-Moscow'!#REF!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est1" localSheetId="0" hidden="1">{#N/A,#N/A,FALSE,"Себестоимсть-97"}</definedName>
    <definedName name="test1" hidden="1">{#N/A,#N/A,FALSE,"Себестоимсть-97"}</definedName>
    <definedName name="test2" localSheetId="0" hidden="1">{#N/A,#N/A,FALSE,"Себестоимсть-97"}</definedName>
    <definedName name="test2" hidden="1">{#N/A,#N/A,FALSE,"Себестоимсть-97"}</definedName>
    <definedName name="test3" localSheetId="0" hidden="1">{#N/A,#N/A,FALSE,"Себестоимсть-97"}</definedName>
    <definedName name="test3" hidden="1">{#N/A,#N/A,FALSE,"Себестоимсть-97"}</definedName>
    <definedName name="test4" localSheetId="0" hidden="1">{#N/A,#N/A,FALSE,"Себестоимсть-97"}</definedName>
    <definedName name="test4" hidden="1">{#N/A,#N/A,FALSE,"Себестоимсть-97"}</definedName>
    <definedName name="test5" localSheetId="0" hidden="1">{#N/A,#N/A,FALSE,"Себестоимсть-97"}</definedName>
    <definedName name="test5" hidden="1">{#N/A,#N/A,FALSE,"Себестоимсть-97"}</definedName>
    <definedName name="test6" localSheetId="0" hidden="1">{#N/A,#N/A,FALSE,"Себестоимсть-97"}</definedName>
    <definedName name="test6" hidden="1">{#N/A,#N/A,FALSE,"Себестоимсть-97"}</definedName>
    <definedName name="test7" localSheetId="0" hidden="1">{#N/A,#N/A,FALSE,"Себестоимсть-97"}</definedName>
    <definedName name="test7" hidden="1">{#N/A,#N/A,FALSE,"Себестоимсть-97"}</definedName>
    <definedName name="test8" localSheetId="0" hidden="1">{#N/A,#N/A,FALSE,"Себестоимсть-97"}</definedName>
    <definedName name="test8" hidden="1">{#N/A,#N/A,FALSE,"Себестоимсть-97"}</definedName>
    <definedName name="test9" localSheetId="0" hidden="1">{#N/A,#N/A,FALSE,"Себестоимсть-97"}</definedName>
    <definedName name="test9" hidden="1">{#N/A,#N/A,FALSE,"Себестоимсть-97"}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 localSheetId="0">'[85]Огл. Графиков'!$B$2:$B$31</definedName>
    <definedName name="title">'[86]Огл. Графиков'!$B$2:$B$31</definedName>
    <definedName name="TitlesSubEntries">'[35]Проводки''02'!$A$3,'[35]Проводки''02'!$A$73,'[35]Проводки''02'!$A$93,'[35]Проводки''02'!$A$117,'[35]Проводки''02'!$A$138,'[35]Проводки''02'!$A$159,'[35]Проводки''02'!$A$179,'[35]Проводки''02'!$A$204,'[35]Проводки''02'!$A$231,'[35]Проводки''02'!$A$251,'[35]Проводки''02'!$A$271,'[35]Проводки''02'!$A$291,'[35]Проводки''02'!$A$310,'[35]Проводки''02'!$A$331,'[35]Проводки''02'!$A$351,'[35]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[33]TSheet!$S$2:$S$7</definedName>
    <definedName name="TN_GROUP">[34]TSheet!$S$2:$S$7</definedName>
    <definedName name="tov" localSheetId="0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[52]Титульный!$F$12</definedName>
    <definedName name="type_indicator">[53]Титульный!$F$12</definedName>
    <definedName name="tyur" localSheetId="0">#REF!</definedName>
    <definedName name="tyur">#REF!</definedName>
    <definedName name="U" localSheetId="0">#REF!</definedName>
    <definedName name="U">#REF!</definedName>
    <definedName name="uka" localSheetId="0">[7]!uka</definedName>
    <definedName name="uka">[8]!uka</definedName>
    <definedName name="Unit">[65]Лист1!$C$13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NUSE" localSheetId="0">#REF!</definedName>
    <definedName name="UNUSE">#REF!</definedName>
    <definedName name="upr" localSheetId="0">[7]!upr</definedName>
    <definedName name="upr">[8]!upr</definedName>
    <definedName name="Usage_pt">[87]Применение!$A$14:$A$181</definedName>
    <definedName name="Usage_qt">[87]Применение!$E$14:$E$181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 localSheetId="0">[33]TSheet!$C$4</definedName>
    <definedName name="VERSION">[34]TSheet!$C$4</definedName>
    <definedName name="VID_TOPL" localSheetId="0">[70]TECHSHEET!$D$1:$D$7</definedName>
    <definedName name="VID_TOPL">[71]TECHSHEET!$D$1:$D$7</definedName>
    <definedName name="VK_GROUP" localSheetId="0">[33]TSheet!$Q$2:$Q$20</definedName>
    <definedName name="VK_GROUP">[34]TSheet!$Q$2:$Q$20</definedName>
    <definedName name="VLT_GROUP" localSheetId="0">[33]TSheet!$U$2:$U$5</definedName>
    <definedName name="VLT_GROUP">[34]TSheet!$U$2:$U$5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[88]TSheet!$T$2:$T$5</definedName>
    <definedName name="VV" localSheetId="0">[7]!VV</definedName>
    <definedName name="VV">[8]!VV</definedName>
    <definedName name="w" localSheetId="0">#REF!</definedName>
    <definedName name="w">#REF!</definedName>
    <definedName name="W_GROUP" localSheetId="0">[33]SheetOrgReestr!$A$2:$A$147</definedName>
    <definedName name="W_GROUP">[34]SheetOrgReestr!$A$2:$A$147</definedName>
    <definedName name="W_TYPE" localSheetId="0">[39]TSheet!$O$2:$O$5</definedName>
    <definedName name="W_TYPE">[40]TSheet!$O$2:$O$5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[20]Water!#REF!</definedName>
    <definedName name="WBD___Water_projections_home">[20]Water!#REF!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0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BEGIN">#N/A</definedName>
    <definedName name="YEAR_PERIOD" localSheetId="0">[33]Титульный!$F$23</definedName>
    <definedName name="YEAR_PERIOD">[34]Титульный!$F$23</definedName>
    <definedName name="YearEnd" localSheetId="0">#REF!</definedName>
    <definedName name="YearEnd">#REF!</definedName>
    <definedName name="YES_NO" localSheetId="0">[70]TECHSHEET!$B$1:$B$2</definedName>
    <definedName name="YES_NO">[71]TECHSHEET!$B$1:$B$2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'[24]Input-Moscow'!#REF!</definedName>
    <definedName name="yust_ms">'[24]Input-Moscow'!#REF!</definedName>
    <definedName name="yust_ms2" localSheetId="0">'[24]Input-Moscow'!#REF!</definedName>
    <definedName name="yust_ms2">'[24]Input-Moscow'!#REF!</definedName>
    <definedName name="yutrferfghhjjl" localSheetId="0">#REF!</definedName>
    <definedName name="yutrferfghhjjl">#REF!</definedName>
    <definedName name="yyyjjjj" localSheetId="0" hidden="1">{#N/A,#N/A,FALSE,"Себестоимсть-97"}</definedName>
    <definedName name="yyyjjjj" hidden="1">{#N/A,#N/A,FALSE,"Себестоимсть-97"}</definedName>
    <definedName name="yyyjjjj1" localSheetId="0" hidden="1">{#N/A,#N/A,FALSE,"Себестоимсть-97"}</definedName>
    <definedName name="yyyjjjj1" hidden="1">{#N/A,#N/A,FALSE,"Себестоимсть-97"}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0" hidden="1">[89]БДР!#REF!,[89]БДР!#REF!</definedName>
    <definedName name="Z_1FA0F3A0_9A3E_11D6_8FF0_00D0B7BABD9F_.wvu.Rows" hidden="1">[89]БДР!#REF!,[89]БДР!#REF!</definedName>
    <definedName name="Z_F9F3694A_8D99_11D6_96BF_00D0B7BD143A_.wvu.Rows" localSheetId="0" hidden="1">[89]БДР!#REF!,[89]БДР!#REF!</definedName>
    <definedName name="Z_F9F3694A_8D99_11D6_96BF_00D0B7BD143A_.wvu.Rows" hidden="1">[89]БДР!#REF!,[89]БДР!#REF!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'[90]Продажи реальные и прогноз 20 л'!$E$47</definedName>
    <definedName name="АААААААА" localSheetId="0">[7]!АААААААА</definedName>
    <definedName name="АААААААА">[8]!АААААААА</definedName>
    <definedName name="ав" localSheetId="0">[7]!ав</definedName>
    <definedName name="ав">[8]!ав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'[91]Отопление помещ'!$A$69:$A$77</definedName>
    <definedName name="альфа">'[92]Отопление помещ'!$A$69:$A$77</definedName>
    <definedName name="аналБ">'[93]1пг02к03'!$B$75:$M$140</definedName>
    <definedName name="Анализ" localSheetId="0">#REF!</definedName>
    <definedName name="Анализ">#REF!</definedName>
    <definedName name="аналСеб">'[93]1пг02к03'!$B$2:$AC$73</definedName>
    <definedName name="анБ0203">'[93]02к03'!$B$75:$K$135</definedName>
    <definedName name="АнМ" localSheetId="0">'[94]Гр5(о)'!#REF!</definedName>
    <definedName name="АнМ">'[94]Гр5(о)'!#REF!</definedName>
    <definedName name="анСеб0203">'[93]02к03'!$B$2:$AA$73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'[66]К-ты'!$D$9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 localSheetId="0">[7]!аяыпамыпмипи</definedName>
    <definedName name="аяыпамыпмипи">[8]!аяыпамыпмипи</definedName>
    <definedName name="Б" localSheetId="0">'[95]БСС-2'!#REF!</definedName>
    <definedName name="Б">'[95]БСС-2'!#REF!</definedName>
    <definedName name="Б1">'[96]мар 2001'!$A$1:$Q$524</definedName>
    <definedName name="_xlnm.Database" localSheetId="0">#REF!</definedName>
    <definedName name="_xlnm.Database">#REF!</definedName>
    <definedName name="База_данных_1">'[97]мар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hidden="1">{"PRINTME",#N/A,FALSE,"FINAL-10"}</definedName>
    <definedName name="бб" localSheetId="0">[7]!бб</definedName>
    <definedName name="бб">[8]!бб</definedName>
    <definedName name="БДР_3" localSheetId="0">[98]БДР!#REF!</definedName>
    <definedName name="БДР_3">[98]БДР!#REF!</definedName>
    <definedName name="БДР_4" localSheetId="0">[98]БДР!#REF!</definedName>
    <definedName name="БДР_4">[98]БДР!#REF!</definedName>
    <definedName name="БДР_5" localSheetId="0">[98]БДР!#REF!</definedName>
    <definedName name="БДР_5">[98]БДР!#REF!</definedName>
    <definedName name="БДР_6" localSheetId="0">[98]БДР!#REF!</definedName>
    <definedName name="БДР_6">[98]БДР!#REF!</definedName>
    <definedName name="Бищкек02" localSheetId="0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'[98]БСС-2'!#REF!</definedName>
    <definedName name="БСС_2">'[98]БСС-2'!#REF!</definedName>
    <definedName name="БСС_5" localSheetId="0">'[98]БСС-2'!#REF!</definedName>
    <definedName name="БСС_5">'[98]БСС-2'!#REF!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 localSheetId="0">[7]!в23ё</definedName>
    <definedName name="в23ё">[8]!в23ё</definedName>
    <definedName name="ва" localSheetId="0">#REF!</definedName>
    <definedName name="ва">#REF!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[99]ПРОГНОЗ_1!#REF!</definedName>
    <definedName name="вв">[99]ПРОГНОЗ_1!#REF!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дсс" localSheetId="0" hidden="1">{#N/A,#N/A,FALSE,"Себестоимсть-97"}</definedName>
    <definedName name="видсс" hidden="1">{#N/A,#N/A,FALSE,"Себестоимсть-97"}</definedName>
    <definedName name="видсс1" localSheetId="0" hidden="1">{#N/A,#N/A,FALSE,"Себестоимсть-97"}</definedName>
    <definedName name="видсс1" hidden="1">{#N/A,#N/A,FALSE,"Себестоимсть-97"}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[100]БДР!#REF!</definedName>
    <definedName name="влд">[100]БДР!#REF!</definedName>
    <definedName name="вм" localSheetId="0">[7]!вм</definedName>
    <definedName name="вм">[8]!вм</definedName>
    <definedName name="вмивртвр" localSheetId="0">[7]!вмивртвр</definedName>
    <definedName name="вмивртвр">[8]!вмивртвр</definedName>
    <definedName name="внереал_произв_08">[101]ДОП!$F$59</definedName>
    <definedName name="вода" localSheetId="0">#REF!</definedName>
    <definedName name="вода">#REF!</definedName>
    <definedName name="Возврат" localSheetId="0">[102]!Возврат</definedName>
    <definedName name="Возврат">[102]!Возврат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 localSheetId="0">[7]!вртт</definedName>
    <definedName name="вртт">[8]!вртт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'[85]Текущие цены'!#REF!</definedName>
    <definedName name="Вып_н_2003">'[86]Текущие цены'!#REF!</definedName>
    <definedName name="вып_н_2004" localSheetId="0">'[85]Текущие цены'!#REF!</definedName>
    <definedName name="вып_н_2004">'[86]Текущие цены'!#REF!</definedName>
    <definedName name="Вып_ОФ_с_пц" localSheetId="0">[85]рабочий!$Y$202:$AP$224</definedName>
    <definedName name="Вып_ОФ_с_пц">[86]рабочий!$Y$202:$AP$224</definedName>
    <definedName name="Вып_оф_с_цпг" localSheetId="0">'[85]Текущие цены'!#REF!</definedName>
    <definedName name="Вып_оф_с_цпг">'[86]Текущие цены'!#REF!</definedName>
    <definedName name="Вып_с_новых_ОФ" localSheetId="0">[85]рабочий!$Y$277:$AP$299</definedName>
    <definedName name="Вып_с_новых_ОФ">[86]рабочий!$Y$277:$AP$299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[103]СписочнаяЧисленность!#REF!</definedName>
    <definedName name="г1">[103]СписочнаяЧисленность!#REF!</definedName>
    <definedName name="г1_код" localSheetId="0">[103]СписочнаяЧисленность!#REF!</definedName>
    <definedName name="г1_код">[103]СписочнаяЧисленность!#REF!</definedName>
    <definedName name="г1_наим" localSheetId="0">[103]СписочнаяЧисленность!#REF!</definedName>
    <definedName name="г1_наим">[103]СписочнаяЧисленность!#REF!</definedName>
    <definedName name="г1итог" localSheetId="0">[103]СписочнаяЧисленность!#REF!</definedName>
    <definedName name="г1итог">[103]СписочнаяЧисленность!#REF!</definedName>
    <definedName name="г1итог_код" localSheetId="0">[103]СписочнаяЧисленность!#REF!</definedName>
    <definedName name="г1итог_код">[103]СписочнаяЧисленность!#REF!</definedName>
    <definedName name="г2" localSheetId="0">[103]СписочнаяЧисленность!#REF!</definedName>
    <definedName name="г2">[103]СписочнаяЧисленность!#REF!</definedName>
    <definedName name="г2_код" localSheetId="0">[103]СписочнаяЧисленность!#REF!</definedName>
    <definedName name="г2_код">[103]СписочнаяЧисленность!#REF!</definedName>
    <definedName name="г2_наим" localSheetId="0">[103]СписочнаяЧисленность!#REF!</definedName>
    <definedName name="г2_наим">[103]СписочнаяЧисленность!#REF!</definedName>
    <definedName name="г2итог" localSheetId="0">[103]СписочнаяЧисленность!#REF!</definedName>
    <definedName name="г2итог">[103]СписочнаяЧисленность!#REF!</definedName>
    <definedName name="г2итог_код" localSheetId="0">[103]СписочнаяЧисленность!#REF!</definedName>
    <definedName name="г2итог_код">[103]СписочнаяЧисленность!#REF!</definedName>
    <definedName name="г3" localSheetId="0">[103]СписочнаяЧисленность!#REF!</definedName>
    <definedName name="г3">[103]СписочнаяЧисленность!#REF!</definedName>
    <definedName name="г3_код" localSheetId="0">[103]СписочнаяЧисленность!#REF!</definedName>
    <definedName name="г3_код">[103]СписочнаяЧисленность!#REF!</definedName>
    <definedName name="г3_наим" localSheetId="0">[103]СписочнаяЧисленность!#REF!</definedName>
    <definedName name="г3_наим">[103]СписочнаяЧисленность!#REF!</definedName>
    <definedName name="г3итог" localSheetId="0">[103]СписочнаяЧисленность!#REF!</definedName>
    <definedName name="г3итог">[103]СписочнаяЧисленность!#REF!</definedName>
    <definedName name="г3итог_код" localSheetId="0">[103]СписочнаяЧисленность!#REF!</definedName>
    <definedName name="г3итог_код">[103]СписочнаяЧисленность!#REF!</definedName>
    <definedName name="г4" localSheetId="0">[103]СписочнаяЧисленность!#REF!</definedName>
    <definedName name="г4">[103]СписочнаяЧисленность!#REF!</definedName>
    <definedName name="г4_код" localSheetId="0">[103]СписочнаяЧисленность!#REF!</definedName>
    <definedName name="г4_код">[103]СписочнаяЧисленность!#REF!</definedName>
    <definedName name="г4_наим" localSheetId="0">[103]СписочнаяЧисленность!#REF!</definedName>
    <definedName name="г4_наим">[103]СписочнаяЧисленность!#REF!</definedName>
    <definedName name="г4итог" localSheetId="0">[103]СписочнаяЧисленность!#REF!</definedName>
    <definedName name="г4итог">[103]СписочнаяЧисленность!#REF!</definedName>
    <definedName name="г4итог_код" localSheetId="0">[103]СписочнаяЧисленность!#REF!</definedName>
    <definedName name="г4итог_код">[103]СписочнаяЧисленность!#REF!</definedName>
    <definedName name="гггр" localSheetId="0">[7]!гггр</definedName>
    <definedName name="гггр">[8]!гггр</definedName>
    <definedName name="ГКМ" localSheetId="0">#REF!</definedName>
    <definedName name="ГКМ">#REF!</definedName>
    <definedName name="глнпе" localSheetId="0" hidden="1">#REF!,#REF!,#REF!,'Прил1 ПП расп'!P1_SCOPE_PER_PRT,'Прил1 ПП расп'!P2_SCOPE_PER_PRT,'Прил1 ПП расп'!P3_SCOPE_PER_PRT,'Прил1 ПП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[7]!гнлзщ</definedName>
    <definedName name="гнлзщ">[8]!гнлзщ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[104]доп.!$A$12:$A$20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[104]Ставки!$D$1:$D$2</definedName>
    <definedName name="Детализация">[105]Детализация!$H$5:$H$12,[105]Детализация!$H$15:$H$17,[105]Детализация!$H$20:$H$21,[105]Детализация!$H$24:$H$26,[105]Детализация!$H$30:$H$34,[105]Детализация!$H$36,[105]Детализация!$H$39:$H$40</definedName>
    <definedName name="Детализация_СБ">[105]Детализация!$H$4:$H$41</definedName>
    <definedName name="Дефл_ц_пред_год" localSheetId="0">'[85]Текущие цены'!$AT$36:$BK$58</definedName>
    <definedName name="Дефл_ц_пред_год">'[86]Текущие цены'!$AT$36:$BK$58</definedName>
    <definedName name="Дефлятор_годовой" localSheetId="0">'[85]Текущие цены'!$Y$4:$AP$27</definedName>
    <definedName name="Дефлятор_годовой">'[86]Текущие цены'!$Y$4:$AP$27</definedName>
    <definedName name="Дефлятор_цепной" localSheetId="0">'[85]Текущие цены'!$Y$36:$AP$58</definedName>
    <definedName name="Дефлятор_цепной">'[86]Текущие цены'!$Y$36:$AP$58</definedName>
    <definedName name="дж" localSheetId="0">[7]!дж</definedName>
    <definedName name="дж">[8]!дж</definedName>
    <definedName name="ДиапазонЗащиты" localSheetId="0">#REF!,#REF!,#REF!,#REF!,[7]!P1_ДиапазонЗащиты,[7]!P2_ДиапазонЗащиты,[7]!P3_ДиапазонЗащиты,[7]!P4_ДиапазонЗащиты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[103]СписочнаяЧисленность!#REF!</definedName>
    <definedName name="дол">[103]СписочнаяЧисленность!#REF!</definedName>
    <definedName name="дол_код" localSheetId="0">[103]СписочнаяЧисленность!#REF!</definedName>
    <definedName name="дол_код">[103]СписочнаяЧисленность!#REF!</definedName>
    <definedName name="долитог" localSheetId="0">[103]СписочнаяЧисленность!#REF!</definedName>
    <definedName name="долитог">[103]СписочнаяЧисленность!#REF!</definedName>
    <definedName name="долитог_код" localSheetId="0">[103]СписочнаяЧисленность!#REF!</definedName>
    <definedName name="долитог_код">[103]СписочнаяЧисленность!#REF!</definedName>
    <definedName name="доля_продукции_Б_сут" localSheetId="0">'[106] накладные расходы'!#REF!</definedName>
    <definedName name="доля_продукции_Б_сут">'[106] накладные расходы'!#REF!</definedName>
    <definedName name="доля_соков" localSheetId="0">'[106] накладные расходы'!#REF!</definedName>
    <definedName name="доля_соков">'[106] накладные расходы'!#REF!</definedName>
    <definedName name="доопатмо" localSheetId="0">[7]!доопатмо</definedName>
    <definedName name="доопатмо">[8]!доопатмо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[107]Temp_TOV!$A$3:$EO$122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[7]!жд</definedName>
    <definedName name="жд">[8]!жд</definedName>
    <definedName name="жж" localSheetId="0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'Прил1 ПП расп'!$47:$48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писка" localSheetId="0">'[108]БСС-2'!#REF!</definedName>
    <definedName name="записка">'[108]БСС-2'!#REF!</definedName>
    <definedName name="Затраты" localSheetId="0">#REF!</definedName>
    <definedName name="Затраты">#REF!</definedName>
    <definedName name="Затраты_1_4">'[105]Справочник затрат_СБ'!$E$5:$E$68</definedName>
    <definedName name="Затраты_2" localSheetId="0">#REF!</definedName>
    <definedName name="Затраты_2">#REF!</definedName>
    <definedName name="зп_производство">[101]ЗПрасчет!$E$6</definedName>
    <definedName name="зп_транспорт">[101]ЗПрасчет!$E$7</definedName>
    <definedName name="И" localSheetId="0">#REF!</definedName>
    <definedName name="И">#REF!</definedName>
    <definedName name="И1" localSheetId="0">#REF!</definedName>
    <definedName name="И1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>#REF!</definedName>
    <definedName name="ИМТ">'[95]БСС-1'!$B$3</definedName>
    <definedName name="имя">[109]Титульный!$A$1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Т">'[95]БСС-1'!$B$3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[110]Сибмол!#REF!</definedName>
    <definedName name="июнмол">[110]Сибмол!#REF!</definedName>
    <definedName name="июнмолоб" localSheetId="0">[110]Сибмол!#REF!</definedName>
    <definedName name="июнмолоб">[110]Сибмол!#REF!</definedName>
    <definedName name="июноб" localSheetId="0">[110]Сибмол!#REF!</definedName>
    <definedName name="июноб">[110]Сибмол!#REF!</definedName>
    <definedName name="июнчоб" localSheetId="0">[110]Сибмол!#REF!</definedName>
    <definedName name="июнчоб">[110]Сибмол!#REF!</definedName>
    <definedName name="июнь" localSheetId="0">#REF!</definedName>
    <definedName name="июнь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йй" localSheetId="0">[7]!йй</definedName>
    <definedName name="йй">[8]!йй</definedName>
    <definedName name="йййййййййййййййййййййййй" localSheetId="0">[7]!йййййййййййййййййййййййй</definedName>
    <definedName name="йййййййййййййййййййййййй">[8]!йййййййййййййййййййййййй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 localSheetId="0">[7]!йфц</definedName>
    <definedName name="йфц">[8]!йфц</definedName>
    <definedName name="йц" localSheetId="0">[7]!йц</definedName>
    <definedName name="йц">[8]!йц</definedName>
    <definedName name="йц3" localSheetId="0">#REF!</definedName>
    <definedName name="йц3">#REF!</definedName>
    <definedName name="йцй" localSheetId="0">'[111]Справочно(январь)'!#REF!</definedName>
    <definedName name="йцй">'[111]Справочно(январь)'!#REF!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'[112]Приложение 3'!#REF!</definedName>
    <definedName name="К1">'[112]Приложение 3'!#REF!</definedName>
    <definedName name="к2" localSheetId="0">'[113]7'!$B$30</definedName>
    <definedName name="к2">'[114]7'!$B$30</definedName>
    <definedName name="кальк_2015_нов" localSheetId="0">#REF!</definedName>
    <definedName name="кальк_2015_нов">#REF!</definedName>
    <definedName name="канц" localSheetId="0">'[115]ФОТ по месяцам'!#REF!</definedName>
    <definedName name="канц">'[115]ФОТ по месяцам'!#REF!</definedName>
    <definedName name="Кап_влож_08_9мес">#N/A</definedName>
    <definedName name="Категория" localSheetId="0">[116]Категории!$A$2:$A$7</definedName>
    <definedName name="Категория">[116]Категории!$A$2:$A$7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[7]!кв3</definedName>
    <definedName name="кв3">[8]!кв3</definedName>
    <definedName name="квартал" localSheetId="0">[7]!квартал</definedName>
    <definedName name="квартал">[8]!квартал</definedName>
    <definedName name="ке" localSheetId="0">[7]!ке</definedName>
    <definedName name="ке">[8]!ке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#REF!,#REF!,#REF!,'Прил1 ПП расп'!P1_SCOPE_PER_PRT,'Прил1 ПП расп'!P2_SCOPE_PER_PRT,'Прил1 ПП расп'!P3_SCOPE_PER_PRT,'Прил1 ПП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#REF!,#REF!,#REF!,'Прил1 ПП расп'!P1_SCOPE_PER_PRT,'Прил1 ПП расп'!P2_SCOPE_PER_PRT,'Прил1 ПП расп'!P3_SCOPE_PER_PRT,'Прил1 ПП расп'!P4_SCOPE_PER_PRT</definedName>
    <definedName name="кеы" hidden="1">#REF!,#REF!,#REF!,P1_SCOPE_PER_PRT,P2_SCOPE_PER_PRT,P3_SCOPE_PER_PRT,P4_SCOPE_PER_PRT</definedName>
    <definedName name="ккк">'[117]накладные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 localSheetId="0">[7]!кпнрг</definedName>
    <definedName name="кпнрг">[8]!кпнрг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 localSheetId="0">[7]!ктджщз</definedName>
    <definedName name="ктджщз">[8]!ктджщз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'[118]план ФР'!$B$2</definedName>
    <definedName name="Курс_авг">'[6]#ССЫЛКА'!$N$4</definedName>
    <definedName name="Курс_дек">'[6]#ССЫЛКА'!$AP$4</definedName>
    <definedName name="курс_долл">[119]финрез!$B$42</definedName>
    <definedName name="Курс_июл">'[6]#ССЫЛКА'!$G$4</definedName>
    <definedName name="Курс_июнь" localSheetId="0">'[6]Изменения по статьям (2001)'!#REF!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 localSheetId="0">'[83]СОК накладные (ТК-Бишкек)'!#REF!</definedName>
    <definedName name="курс_рубля">'[83]СОК накладные (ТК-Бишкек)'!#REF!</definedName>
    <definedName name="Курс_сент">'[6]#ССЫЛКА'!$U$4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[17]УФА!#REF!</definedName>
    <definedName name="л4604_авг">[18]УФА!#REF!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[110]Сибмол!#REF!</definedName>
    <definedName name="л7">[110]Сибмол!#REF!</definedName>
    <definedName name="л8" localSheetId="0">[110]Сибмол!#REF!</definedName>
    <definedName name="л8">[110]Сибмол!#REF!</definedName>
    <definedName name="лара" localSheetId="0">[7]!лара</definedName>
    <definedName name="лара">[8]!лара</definedName>
    <definedName name="лджэ.зд" localSheetId="0">#REF!</definedName>
    <definedName name="лджэ.зд">#REF!</definedName>
    <definedName name="лена" localSheetId="0">[7]!лена</definedName>
    <definedName name="лена">[8]!лена</definedName>
    <definedName name="лз" localSheetId="0">#REF!</definedName>
    <definedName name="лз">#REF!</definedName>
    <definedName name="лимит" localSheetId="0" hidden="1">{#N/A,#N/A,FALSE,"Себестоимсть-97"}</definedName>
    <definedName name="лимит" hidden="1">{#N/A,#N/A,FALSE,"Себестоимсть-97"}</definedName>
    <definedName name="лимит1" localSheetId="0" hidden="1">{#N/A,#N/A,FALSE,"Себестоимсть-97"}</definedName>
    <definedName name="лимит1" hidden="1">{#N/A,#N/A,FALSE,"Себестоимсть-97"}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[120]АНАЛИТ!$B$2:$B$87,[120]АНАЛИТ!#REF!,[120]АНАЛИТ!#REF!,[120]АНАЛИТ!$AB$2</definedName>
    <definedName name="лл">[121]АНАЛИТ!$B$2:$B$87,[121]АНАЛИТ!#REF!,[121]АНАЛИТ!#REF!,[121]АНАЛИТ!$AB$2</definedName>
    <definedName name="ллл" localSheetId="0">#REF!</definedName>
    <definedName name="ллл">#REF!</definedName>
    <definedName name="ло" localSheetId="0">[7]!ло</definedName>
    <definedName name="ло">[8]!ло</definedName>
    <definedName name="лод" localSheetId="0">[7]!лод</definedName>
    <definedName name="лод">[8]!лод</definedName>
    <definedName name="лор" localSheetId="0">[7]!лор</definedName>
    <definedName name="лор">[8]!лор</definedName>
    <definedName name="ЛПК" localSheetId="0">#REF!</definedName>
    <definedName name="ЛПК">#REF!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[122]ПРОГНОЗ_1!#REF!</definedName>
    <definedName name="М1">[122]ПРОГНОЗ_1!#REF!</definedName>
    <definedName name="Магазины_новые">'[123]Справочник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[7]!мам</definedName>
    <definedName name="мам">[8]!мам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[39]TSheet!$J$2:$J$13</definedName>
    <definedName name="Месяц">[40]TSheet!$J$2:$J$13</definedName>
    <definedName name="метод_расчета">[104]доп.!$B$1:$B$5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[110]Сибмол!#REF!</definedName>
    <definedName name="молиюн">[110]Сибмол!#REF!</definedName>
    <definedName name="мом" localSheetId="0">#REF!</definedName>
    <definedName name="мом">#REF!</definedName>
    <definedName name="Мониторинг1" localSheetId="0">'[124]Гр5(о)'!#REF!</definedName>
    <definedName name="Мониторинг1">'[125]Гр5(о)'!#REF!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 localSheetId="0">[7]!мым</definedName>
    <definedName name="мым">[8]!мым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[100]БДР!#REF!</definedName>
    <definedName name="нвм">[100]БДР!#REF!</definedName>
    <definedName name="нг" localSheetId="0" hidden="1">{"'D'!$A$1:$E$13"}</definedName>
    <definedName name="нг" hidden="1">{"'D'!$A$1:$E$13"}</definedName>
    <definedName name="нгг" localSheetId="0">[7]!нгг</definedName>
    <definedName name="нгг">[8]!нгг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[126]Нск!#REF!</definedName>
    <definedName name="Новосиб_ЖД_ВБД">[126]Нск!#REF!</definedName>
    <definedName name="Новосиб_Сырье_СокиСибири" localSheetId="0">[126]Нск!#REF!</definedName>
    <definedName name="Новосиб_Сырье_СокиСибири">[126]Нск!#REF!</definedName>
    <definedName name="Новсиб_Сырье_ВБД" localSheetId="0">[126]Нск!#REF!</definedName>
    <definedName name="Новсиб_Сырье_ВБД">[126]Нск!#REF!</definedName>
    <definedName name="Новск_Сырье_ВБДиСырье_СС" localSheetId="0">[126]Нск!#REF!</definedName>
    <definedName name="Новск_Сырье_ВБДиСырье_СС">[126]Нск!#REF!</definedName>
    <definedName name="новые_ОФ_2003" localSheetId="0">[85]рабочий!$F$305:$W$327</definedName>
    <definedName name="новые_ОФ_2003">[86]рабочий!$F$305:$W$327</definedName>
    <definedName name="новые_ОФ_2004" localSheetId="0">[85]рабочий!$F$335:$W$357</definedName>
    <definedName name="новые_ОФ_2004">[86]рабочий!$F$335:$W$357</definedName>
    <definedName name="новые_ОФ_а_всего" localSheetId="0">[85]рабочий!$F$767:$V$789</definedName>
    <definedName name="новые_ОФ_а_всего">[86]рабочий!$F$767:$V$789</definedName>
    <definedName name="новые_ОФ_всего" localSheetId="0">[85]рабочий!$F$1331:$V$1353</definedName>
    <definedName name="новые_ОФ_всего">[86]рабочий!$F$1331:$V$1353</definedName>
    <definedName name="новые_ОФ_п_всего" localSheetId="0">[85]рабочий!$F$1293:$V$1315</definedName>
    <definedName name="новые_ОФ_п_всего">[86]рабочий!$F$1293:$V$1315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'[1]7'!$B$21</definedName>
    <definedName name="ншгнгшншщрпгангсмбомл">'[2]7'!$B$21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">[95]БУР!$B$1</definedName>
    <definedName name="_xlnm.Print_Area" localSheetId="0">'Прил1 ПП расп'!$A$1:$I$157</definedName>
    <definedName name="_xlnm.Print_Area">#REF!</definedName>
    <definedName name="оборот" localSheetId="0">#REF!</definedName>
    <definedName name="оборот">#REF!</definedName>
    <definedName name="оборотные" localSheetId="0">'[127]выр _июль'!$K$1</definedName>
    <definedName name="оборотные">'[128]выр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 localSheetId="0">[85]окраска!$C$7:$Z$30</definedName>
    <definedName name="окраска_05">[86]окраска!$C$7:$Z$30</definedName>
    <definedName name="окраска_06" localSheetId="0">[85]окраска!$C$35:$Z$58</definedName>
    <definedName name="окраска_06">[86]окраска!$C$35:$Z$58</definedName>
    <definedName name="окраска_07" localSheetId="0">[85]окраска!$C$63:$Z$86</definedName>
    <definedName name="окраска_07">[86]окраска!$C$63:$Z$86</definedName>
    <definedName name="окраска_08" localSheetId="0">[85]окраска!$C$91:$Z$114</definedName>
    <definedName name="окраска_08">[86]окраска!$C$91:$Z$114</definedName>
    <definedName name="окраска_09" localSheetId="0">[85]окраска!$C$119:$Z$142</definedName>
    <definedName name="окраска_09">[86]окраска!$C$119:$Z$142</definedName>
    <definedName name="окраска_10" localSheetId="0">[85]окраска!$C$147:$Z$170</definedName>
    <definedName name="окраска_10">[86]окраска!$C$147:$Z$170</definedName>
    <definedName name="окраска_11" localSheetId="0">[85]окраска!$C$175:$Z$198</definedName>
    <definedName name="окраска_11">[86]окраска!$C$175:$Z$198</definedName>
    <definedName name="окраска_12" localSheetId="0">[85]окраска!$C$203:$Z$226</definedName>
    <definedName name="окраска_12">[86]окраска!$C$203:$Z$226</definedName>
    <definedName name="окраска_13" localSheetId="0">[85]окраска!$C$231:$Z$254</definedName>
    <definedName name="окраска_13">[86]окраска!$C$231:$Z$254</definedName>
    <definedName name="окраска_14" localSheetId="0">[85]окраска!$C$259:$Z$282</definedName>
    <definedName name="окраска_14">[86]окраска!$C$259:$Z$282</definedName>
    <definedName name="окраска_15" localSheetId="0">[85]окраска!$C$287:$Z$310</definedName>
    <definedName name="окраска_15">[86]окраска!$C$287:$Z$310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 localSheetId="0">[7]!олло</definedName>
    <definedName name="олло">[8]!олло</definedName>
    <definedName name="ОЛОЛБОЛ" localSheetId="0">#REF!</definedName>
    <definedName name="ОЛОЛБОЛ">#REF!</definedName>
    <definedName name="олс" localSheetId="0">[7]!олс</definedName>
    <definedName name="олс">[8]!олс</definedName>
    <definedName name="оо" localSheetId="0">[129]Настройка!#REF!</definedName>
    <definedName name="оо">[129]Настройка!#REF!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[103]СписочнаяЧисленность!#REF!</definedName>
    <definedName name="опрлпшл">[103]СписочнаяЧисленность!#REF!</definedName>
    <definedName name="ОР" localSheetId="0">#REF!</definedName>
    <definedName name="ОР">#REF!</definedName>
    <definedName name="орнк" localSheetId="0">'[130]БСС-2'!#REF!</definedName>
    <definedName name="орнк">'[130]БСС-2'!#REF!</definedName>
    <definedName name="оро" localSheetId="0">[7]!оро</definedName>
    <definedName name="оро">[8]!оро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0">[85]рабочий!$CI$121:$CY$143</definedName>
    <definedName name="ОФ_а_с_пц">[86]рабочий!$CI$121:$CY$143</definedName>
    <definedName name="оф_н_а_2003_пц" localSheetId="0">'[85]Текущие цены'!#REF!</definedName>
    <definedName name="оф_н_а_2003_пц">'[86]Текущие цены'!#REF!</definedName>
    <definedName name="оф_н_а_2004" localSheetId="0">'[85]Текущие цены'!#REF!</definedName>
    <definedName name="оф_н_а_2004">'[86]Текущие цены'!#REF!</definedName>
    <definedName name="ОЬБ">'[95]БСФ-2'!$B$3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[110]Сибмол!#REF!</definedName>
    <definedName name="п1">[110]Сибмол!#REF!</definedName>
    <definedName name="п1с" localSheetId="0">'[113]7'!$B$25</definedName>
    <definedName name="п1с">'[114]7'!$B$25</definedName>
    <definedName name="п2" localSheetId="0">[110]Сибмол!#REF!</definedName>
    <definedName name="п2">[110]Сибмол!#REF!</definedName>
    <definedName name="п2с" localSheetId="0">'[113]7'!$B$26</definedName>
    <definedName name="п2с">'[114]7'!$B$26</definedName>
    <definedName name="п3" localSheetId="0">[110]Сибмол!#REF!</definedName>
    <definedName name="п3">[110]Сибмол!#REF!</definedName>
    <definedName name="п3с" localSheetId="0">'[113]7'!$B$27</definedName>
    <definedName name="п3с">'[114]7'!$B$27</definedName>
    <definedName name="п4" localSheetId="0">[110]Сибмол!#REF!</definedName>
    <definedName name="п4">[110]Сибмол!#REF!</definedName>
    <definedName name="п5" localSheetId="0">[110]Сибмол!#REF!</definedName>
    <definedName name="п5">[110]Сибмол!#REF!</definedName>
    <definedName name="п6" localSheetId="0">[110]Сибмол!#REF!</definedName>
    <definedName name="п6">[110]Сибмол!#REF!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[131]Параметры!#REF!</definedName>
    <definedName name="Параметры">[131]Параметры!#REF!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 localSheetId="0">[7]!план56</definedName>
    <definedName name="план56">[8]!план56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 localSheetId="0">[7]!ПМС</definedName>
    <definedName name="ПМС">[8]!ПМС</definedName>
    <definedName name="ПМС1" localSheetId="0">[7]!ПМС1</definedName>
    <definedName name="ПМС1">[8]!ПМС1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нлнееен1" localSheetId="0" hidden="1">{#N/A,#N/A,FALSE,"Себестоимсть-97"}</definedName>
    <definedName name="пнлнееен1" hidden="1">{#N/A,#N/A,FALSE,"Себестоимсть-97"}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'[15]1999-veca'!#REF!</definedName>
    <definedName name="ПОТР._РЫНОКДП">'[16]1999-veca'!#REF!</definedName>
    <definedName name="Потреб_вып_всего" localSheetId="0">'[85]Текущие цены'!#REF!</definedName>
    <definedName name="Потреб_вып_всего">'[86]Текущие цены'!#REF!</definedName>
    <definedName name="Потреб_вып_оф_н_цпг" localSheetId="0">'[85]Текущие цены'!#REF!</definedName>
    <definedName name="Потреб_вып_оф_н_цпг">'[86]Текущие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#REF!,#REF!,#REF!,'Прил1 ПП расп'!P1_SCOPE_PER_PRT,'Прил1 ПП расп'!P2_SCOPE_PER_PRT,'Прил1 ПП расп'!P3_SCOPE_PER_PRT,'Прил1 ПП расп'!P4_SCOPE_PER_PRT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0" hidden="1">#REF!,#REF!,#REF!,'Прил1 ПП расп'!P1_SCOPE_PER_PRT,'Прил1 ПП расп'!P2_SCOPE_PER_PRT,'Прил1 ПП расп'!P3_SCOPE_PER_PRT,'Прил1 ПП расп'!P4_SCOPE_PER_PRT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[7]!прил</definedName>
    <definedName name="прил">[8]!прил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[85]рабочий!$Y$240:$AP$262</definedName>
    <definedName name="Прогноз_Вып_пц">[86]рабочий!$Y$240:$AP$262</definedName>
    <definedName name="Прогноз_вып_цпг" localSheetId="0">'[85]Текущие цены'!#REF!</definedName>
    <definedName name="Прогноз_вып_цпг">'[86]Текущие цены'!#REF!</definedName>
    <definedName name="Прогноз97" localSheetId="0">[132]ПРОГНОЗ_1!#REF!</definedName>
    <definedName name="Прогноз97">[133]ПРОГНОЗ_1!#REF!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[134]Financing!#REF!</definedName>
    <definedName name="Процент">[134]Financing!#REF!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#REF!,#REF!,#REF!,'Прил1 ПП расп'!P1_SCOPE_PER_PRT,'Прил1 ПП расп'!P2_SCOPE_PER_PRT,'Прил1 ПП расп'!P3_SCOPE_PER_PRT,'Прил1 ПП расп'!P4_SCOPE_PER_PRT</definedName>
    <definedName name="прпрнаанал" hidden="1">#REF!,#REF!,#REF!,P1_SCOPE_PER_PRT,P2_SCOPE_PER_PRT,P3_SCOPE_PER_PRT,P4_SCOPE_PER_PRT</definedName>
    <definedName name="ПТО" localSheetId="0">[135]БДР!#REF!</definedName>
    <definedName name="ПТО">[135]БДР!#REF!</definedName>
    <definedName name="пуд" localSheetId="0">[110]Сибмол!#REF!</definedName>
    <definedName name="пуд">[110]Сибмол!#REF!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[95]ПЦ!$C$1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нп" localSheetId="0">'[130]БСС-2'!#REF!</definedName>
    <definedName name="ронп">'[130]БСС-2'!#REF!</definedName>
    <definedName name="роо" localSheetId="0">#REF!</definedName>
    <definedName name="роо">#REF!</definedName>
    <definedName name="ропор" localSheetId="0">[7]!ропор</definedName>
    <definedName name="ропор">[8]!ропор</definedName>
    <definedName name="рород" localSheetId="0">#REF!</definedName>
    <definedName name="рород">#REF!</definedName>
    <definedName name="РП">'[95]БР-1'!$B$3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 localSheetId="0">[7]!рск2</definedName>
    <definedName name="рск2">[8]!рск2</definedName>
    <definedName name="рск3" localSheetId="0">[7]!рск3</definedName>
    <definedName name="рск3">[8]!рск3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0">[7]!сваеррта</definedName>
    <definedName name="сваеррта">[8]!сваеррта</definedName>
    <definedName name="свмпвппв" localSheetId="0">[7]!свмпвппв</definedName>
    <definedName name="свмпвппв">[8]!свмпвппв</definedName>
    <definedName name="свод">[136]Temp_TOV!$A$1:$FE$130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0">[7]!себ</definedName>
    <definedName name="себ">[8]!себ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 localSheetId="0">[7]!себестоимость2</definedName>
    <definedName name="себестоимость2">[8]!себестоимость2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[137]АНАЛИТ!$B$2:$B$87,[137]АНАЛИТ!#REF!,[137]АНАЛИТ!#REF!,[137]АНАЛИТ!$AB$2</definedName>
    <definedName name="Сергею">[137]АНАЛИТ!$B$2:$B$87,[137]АНАЛИТ!#REF!,[137]АНАЛИТ!#REF!,[137]АНАЛИТ!$AB$2</definedName>
    <definedName name="Сергеюnew" localSheetId="0">[138]АНАЛИТ!$B$2:$B$87,[138]АНАЛИТ!#REF!,[138]АНАЛИТ!#REF!,[138]АНАЛИТ!$AB$2</definedName>
    <definedName name="Сергеюnew">[138]АНАЛИТ!$B$2:$B$87,[138]АНАЛИТ!#REF!,[138]АНАЛИТ!#REF!,[138]АНАЛИТ!$AB$2</definedName>
    <definedName name="СИ">'[95]БН-2'!$B$3</definedName>
    <definedName name="ск" localSheetId="0">[7]!ск</definedName>
    <definedName name="ск">[8]!ск</definedName>
    <definedName name="см" localSheetId="0" hidden="1">{"План продаж",#N/A,FALSE,"товар"}</definedName>
    <definedName name="см" hidden="1">{"План продаж",#N/A,FALSE,"товар"}</definedName>
    <definedName name="СМИ">'[95]БН-1'!$B$3</definedName>
    <definedName name="сммито" localSheetId="0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>#REF!</definedName>
    <definedName name="соб.нуж.02." localSheetId="0">#REF!</definedName>
    <definedName name="соб.нуж.02.">#REF!</definedName>
    <definedName name="сомп" localSheetId="0">[7]!сомп</definedName>
    <definedName name="сомп">[8]!сомп</definedName>
    <definedName name="сомпас" localSheetId="0">[7]!сомпас</definedName>
    <definedName name="сомпас">[8]!сомпас</definedName>
    <definedName name="соро" localSheetId="0">#REF!</definedName>
    <definedName name="соро">#REF!</definedName>
    <definedName name="СПб9" localSheetId="0">OFFSET(#REF!,0,0,COUNTA(#REF!)-COUNTBLANK(#REF!))</definedName>
    <definedName name="СПб9">OFFSET(#REF!,0,0,COUNTA(#REF!)-COUNTBLANK(#REF!))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[78]газ!$O$33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 localSheetId="0">[7]!сссс</definedName>
    <definedName name="сссс">[8]!сссс</definedName>
    <definedName name="ссы" localSheetId="0">[7]!ссы</definedName>
    <definedName name="ссы">[8]!ссы</definedName>
    <definedName name="ссы2" localSheetId="0">[7]!ссы2</definedName>
    <definedName name="ссы2">[8]!ссы2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[103]СписочнаяЧисленность!#REF!</definedName>
    <definedName name="строка">[103]СписочнаяЧисленность!#REF!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 localSheetId="0">[7]!таня</definedName>
    <definedName name="таня">[8]!таня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[103]СписочнаяЧисленность!#REF!</definedName>
    <definedName name="тело_отчета">[103]СписочнаяЧисленность!#REF!</definedName>
    <definedName name="тепло" localSheetId="0">[7]!тепло</definedName>
    <definedName name="тепло">[8]!тепло</definedName>
    <definedName name="Тепло_1">[139]Нормы!$D$10</definedName>
    <definedName name="ТМИТМ" localSheetId="0">'[95]БСС-2'!#REF!</definedName>
    <definedName name="ТМИТМ">'[95]БСС-2'!#REF!</definedName>
    <definedName name="ТМЦ">[95]БДР!$B$3</definedName>
    <definedName name="ТМЦ2">[95]БДР!$B$41</definedName>
    <definedName name="ТМЦ3" localSheetId="0">[95]БДР!#REF!</definedName>
    <definedName name="ТМЦ3">[95]БДР!#REF!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 localSheetId="0">[7]!ть</definedName>
    <definedName name="ть">[8]!ть</definedName>
    <definedName name="у" localSheetId="0">#REF!</definedName>
    <definedName name="у">#REF!</definedName>
    <definedName name="у1" localSheetId="0">[7]!у1</definedName>
    <definedName name="у1">[8]!у1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0">[7]!ук</definedName>
    <definedName name="ук">[8]!ук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[7]!умер</definedName>
    <definedName name="умер">[8]!умер</definedName>
    <definedName name="уу" localSheetId="0">[7]!уу</definedName>
    <definedName name="уу">[8]!уу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 localSheetId="0">[7]!УФ</definedName>
    <definedName name="УФ">[8]!УФ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[7]!уыукпе</definedName>
    <definedName name="уыукпе">[8]!уыукпе</definedName>
    <definedName name="ф" localSheetId="0">#REF!</definedName>
    <definedName name="ф">#REF!</definedName>
    <definedName name="ф0113" localSheetId="0">#REF!</definedName>
    <definedName name="ф0113">#REF!</definedName>
    <definedName name="фам" localSheetId="0">[7]!фам</definedName>
    <definedName name="фам">[8]!фам</definedName>
    <definedName name="фв" localSheetId="0">#REF!</definedName>
    <definedName name="фв">#REF!</definedName>
    <definedName name="фвар" localSheetId="0" hidden="1">#REF!,#REF!,#REF!,'Прил1 ПП расп'!P1_SCOPE_PER_PRT,'Прил1 ПП расп'!P2_SCOPE_PER_PRT,'Прил1 ПП расп'!P3_SCOPE_PER_PRT,'Прил1 ПП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 localSheetId="0">[85]рабочий!$AR$240:$BI$263</definedName>
    <definedName name="фо_а_н_пц">[86]рабочий!$AR$240:$BI$263</definedName>
    <definedName name="фо_а_с_пц" localSheetId="0">[85]рабочий!$AS$202:$BI$224</definedName>
    <definedName name="фо_а_с_пц">[86]рабочий!$AS$202:$BI$224</definedName>
    <definedName name="фо_н_03" localSheetId="0">[85]рабочий!$X$305:$X$327</definedName>
    <definedName name="фо_н_03">[86]рабочий!$X$305:$X$327</definedName>
    <definedName name="фо_н_04" localSheetId="0">[85]рабочий!$X$335:$X$357</definedName>
    <definedName name="фо_н_04">[86]рабочий!$X$335:$X$357</definedName>
    <definedName name="Форма" localSheetId="0">[7]!Форма</definedName>
    <definedName name="Форма">[8]!Форма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#REF!,#REF!,#REF!,'Прил1 ПП расп'!P1_SCOPE_PER_PRT,'Прил1 ПП расп'!P2_SCOPE_PER_PRT,'Прил1 ПП расп'!P3_SCOPE_PER_PRT,'Прил1 ПП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localSheetId="0" hidden="1">{"PRINTME",#N/A,FALSE,"FINAL-10"}</definedName>
    <definedName name="ффф" hidden="1">{"PRINTME",#N/A,FALSE,"FINAL-10"}</definedName>
    <definedName name="фффффф" localSheetId="0" hidden="1">{#N/A,#N/A,TRUE,"Лист1";#N/A,#N/A,TRUE,"Лист2";#N/A,#N/A,TRUE,"Лист3"}</definedName>
    <definedName name="фффффф" hidden="1">{#N/A,#N/A,TRUE,"Лист1";#N/A,#N/A,TRUE,"Лист2";#N/A,#N/A,TRUE,"Лист3"}</definedName>
    <definedName name="фцуцйук" localSheetId="0">#REF!</definedName>
    <definedName name="фцуцйук">#REF!</definedName>
    <definedName name="фы" localSheetId="0">#REF!</definedName>
    <definedName name="фы">#REF!</definedName>
    <definedName name="фыаспит" localSheetId="0">[7]!фыаспит</definedName>
    <definedName name="фыаспит">[8]!фыаспит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 localSheetId="0">[7]!ц1</definedName>
    <definedName name="ц1">[8]!ц1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'[140]Справочник подразделений'!$C$5:$C$137</definedName>
    <definedName name="ЦУ_ДЛ">'[141]Справочник подразделений'!$C$5:$C$137</definedName>
    <definedName name="ЦУ_ДЛ_2" localSheetId="0">'[142]Справочник подразделений'!$C$5:$C$184</definedName>
    <definedName name="ЦУ_ДЛ_2">'[143]Справочник подразделений'!$C$5:$C$184</definedName>
    <definedName name="ЦУ_ДРП">'[144]Справочник подразделений'!$C$5:$C$137</definedName>
    <definedName name="цуа" localSheetId="0">[7]!цуа</definedName>
    <definedName name="цуа">[8]!цуа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 localSheetId="0">[7]!черновик</definedName>
    <definedName name="черновик">[8]!черновик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[95]БКР!$B$1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0">[7]!шшшшшо</definedName>
    <definedName name="шшшшшо">[8]!шшшшшо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0">[7]!ыаппр</definedName>
    <definedName name="ыаппр">[8]!ыаппр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[7]!ыаупп</definedName>
    <definedName name="ыаупп">[8]!ыаупп</definedName>
    <definedName name="ыаыыа" localSheetId="0">[7]!ыаыыа</definedName>
    <definedName name="ыаыыа">[8]!ыаыыа</definedName>
    <definedName name="ыв" localSheetId="0">[7]!ыв</definedName>
    <definedName name="ыв">[8]!ыв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[7]!ывпкывк</definedName>
    <definedName name="ывпкывк">[8]!ывпкывк</definedName>
    <definedName name="ывпмьпь" localSheetId="0">[7]!ывпмьпь</definedName>
    <definedName name="ывпмьпь">[8]!ывпмьпь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 localSheetId="0">[7]!ымпы</definedName>
    <definedName name="ымпы">[8]!ымпы</definedName>
    <definedName name="ыпр" localSheetId="0">[7]!ыпр</definedName>
    <definedName name="ыпр">[8]!ыпр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0">[7]!ыфса</definedName>
    <definedName name="ыфса">[8]!ыфса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1" localSheetId="0" hidden="1">{#N/A,#N/A,FALSE,"Себестоимсть-97"}</definedName>
    <definedName name="ыыы1" hidden="1">{#N/A,#N/A,FALSE,"Себестоимсть-97"}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 localSheetId="0">[7]!ю</definedName>
    <definedName name="ю">[8]!ю</definedName>
    <definedName name="юююю" localSheetId="0">#REF!</definedName>
    <definedName name="юююю">#REF!</definedName>
    <definedName name="ююююююю" localSheetId="0">[7]!ююююююю</definedName>
    <definedName name="ююююююю">[8]!ююююююю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0">[7]!яяя</definedName>
    <definedName name="яяя">[8]!яяя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H151" i="1"/>
  <c r="G151" i="1"/>
  <c r="E151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39" i="1"/>
  <c r="H139" i="1"/>
  <c r="G139" i="1"/>
  <c r="F139" i="1"/>
  <c r="E139" i="1"/>
  <c r="I137" i="1"/>
  <c r="H137" i="1"/>
  <c r="G137" i="1"/>
  <c r="F137" i="1"/>
  <c r="E137" i="1"/>
  <c r="I135" i="1"/>
  <c r="H135" i="1"/>
  <c r="G135" i="1"/>
  <c r="F135" i="1"/>
  <c r="E135" i="1"/>
  <c r="I134" i="1"/>
  <c r="H134" i="1"/>
  <c r="G134" i="1"/>
  <c r="F134" i="1"/>
  <c r="E134" i="1"/>
  <c r="I109" i="1"/>
  <c r="I113" i="1" s="1"/>
  <c r="I117" i="1" s="1"/>
  <c r="I124" i="1" s="1"/>
  <c r="E109" i="1"/>
  <c r="E113" i="1" s="1"/>
  <c r="E117" i="1" s="1"/>
  <c r="E124" i="1" s="1"/>
  <c r="I104" i="1"/>
  <c r="H104" i="1"/>
  <c r="H109" i="1" s="1"/>
  <c r="H113" i="1" s="1"/>
  <c r="H117" i="1" s="1"/>
  <c r="H124" i="1" s="1"/>
  <c r="G104" i="1"/>
  <c r="G109" i="1" s="1"/>
  <c r="G113" i="1" s="1"/>
  <c r="G117" i="1" s="1"/>
  <c r="G124" i="1" s="1"/>
  <c r="F104" i="1"/>
  <c r="F109" i="1" s="1"/>
  <c r="F113" i="1" s="1"/>
  <c r="F117" i="1" s="1"/>
  <c r="F124" i="1" s="1"/>
  <c r="E104" i="1"/>
  <c r="K93" i="1"/>
  <c r="K92" i="1"/>
  <c r="K91" i="1" s="1"/>
  <c r="F90" i="1"/>
  <c r="F89" i="1"/>
  <c r="F88" i="1"/>
  <c r="F87" i="1"/>
  <c r="F86" i="1"/>
  <c r="F85" i="1"/>
  <c r="F84" i="1"/>
  <c r="F83" i="1"/>
  <c r="F81" i="1"/>
  <c r="F80" i="1"/>
  <c r="F79" i="1"/>
  <c r="F76" i="1" s="1"/>
  <c r="F78" i="1"/>
  <c r="F77" i="1"/>
  <c r="F75" i="1"/>
  <c r="F74" i="1"/>
  <c r="F73" i="1" s="1"/>
  <c r="F72" i="1"/>
  <c r="F69" i="1" s="1"/>
  <c r="F71" i="1"/>
  <c r="F70" i="1" s="1"/>
  <c r="F66" i="1"/>
  <c r="F65" i="1"/>
  <c r="F64" i="1" s="1"/>
  <c r="F63" i="1"/>
  <c r="F62" i="1"/>
  <c r="F61" i="1" s="1"/>
  <c r="F60" i="1"/>
  <c r="F59" i="1"/>
  <c r="F58" i="1"/>
  <c r="F57" i="1"/>
  <c r="F56" i="1"/>
  <c r="F55" i="1"/>
  <c r="F54" i="1"/>
  <c r="I48" i="1"/>
  <c r="H48" i="1"/>
  <c r="G48" i="1"/>
  <c r="F48" i="1"/>
  <c r="E48" i="1"/>
  <c r="F45" i="1"/>
  <c r="F44" i="1"/>
  <c r="F43" i="1"/>
  <c r="F42" i="1"/>
  <c r="F41" i="1"/>
  <c r="F40" i="1"/>
  <c r="D19" i="1"/>
  <c r="F68" i="1" l="1"/>
  <c r="F67" i="1" s="1"/>
  <c r="F51" i="1"/>
  <c r="F93" i="1" s="1"/>
  <c r="F53" i="1"/>
  <c r="F52" i="1" s="1"/>
  <c r="F50" i="1" l="1"/>
  <c r="F92" i="1"/>
  <c r="F49" i="1"/>
  <c r="F91" i="1" s="1"/>
  <c r="F151" i="1" s="1"/>
</calcChain>
</file>

<file path=xl/sharedStrings.xml><?xml version="1.0" encoding="utf-8"?>
<sst xmlns="http://schemas.openxmlformats.org/spreadsheetml/2006/main" count="332" uniqueCount="148">
  <si>
    <t>ПРИЛОЖЕНИЕ 1
к распоряжению 
Комитета по тарифам Санкт-Петербурга
от 25.10.2021 № 60-р</t>
  </si>
  <si>
    <t xml:space="preserve">Производственная программа </t>
  </si>
  <si>
    <t xml:space="preserve"> федерального государственного бюджетного учреждения  «Центральное жилищно-коммунальное управление» 
Министерства обороны Российской Федерации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</si>
  <si>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</si>
  <si>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01.01.2021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31.12.2025</t>
    </r>
  </si>
  <si>
    <t>Раздел 1. Паспорт производственной программы</t>
  </si>
  <si>
    <t>Наименование организации</t>
  </si>
  <si>
    <t xml:space="preserve">Федеральное государственное бюджетное учреждение  «Центральное жилищно-коммунальное управление» Министерства обороны Российской Федерации </t>
  </si>
  <si>
    <t>Юридический адрес, почтовый адрес организации</t>
  </si>
  <si>
    <t>119021, Санкт-Петербург, Воскресенская наб., д.10А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</si>
  <si>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</si>
  <si>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</si>
  <si>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</si>
  <si>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</si>
  <si>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</si>
  <si>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</si>
  <si>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</si>
  <si>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</si>
  <si>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</si>
  <si>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</si>
  <si>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</si>
  <si>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</si>
  <si>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</si>
  <si>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</si>
  <si>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Текущий ремонт в 2021 году</t>
  </si>
  <si>
    <t>-</t>
  </si>
  <si>
    <t>2.</t>
  </si>
  <si>
    <t>Текущий ремонт в 2022 году</t>
  </si>
  <si>
    <t>3.</t>
  </si>
  <si>
    <t>Текущий ремонт в 2023 году</t>
  </si>
  <si>
    <t>4.</t>
  </si>
  <si>
    <t>Текущий ремонт в 2024 году</t>
  </si>
  <si>
    <t>5.</t>
  </si>
  <si>
    <t>Текущий ремонт в 2025 году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</si>
  <si>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</si>
  <si>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Контроль качества воды и сточных вод в 2022 году</t>
  </si>
  <si>
    <t>Контроль качества воды и сточных вод в 2023 году</t>
  </si>
  <si>
    <t>Контроль качества воды и сточных вод в 2024 году</t>
  </si>
  <si>
    <t>Контроль качества воды и сточных вод в 2025 году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</si>
  <si>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</si>
  <si>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</si>
  <si>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</si>
  <si>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</si>
  <si>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</si>
  <si>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2021 год</t>
  </si>
  <si>
    <t>2022 год</t>
  </si>
  <si>
    <t>2023 год</t>
  </si>
  <si>
    <t>2024 год</t>
  </si>
  <si>
    <t>2025 год</t>
  </si>
  <si>
    <t xml:space="preserve">Отпущено воды из водопроводной сети - всего, в том числе: </t>
  </si>
  <si>
    <t>1.1.</t>
  </si>
  <si>
    <t>исполнителям коммунальных услуг</t>
  </si>
  <si>
    <t>из тарифн меню</t>
  </si>
  <si>
    <t>1.2.</t>
  </si>
  <si>
    <t>от прочих потребителей</t>
  </si>
  <si>
    <t xml:space="preserve">Принято сточных вод - всего, в том числе: </t>
  </si>
  <si>
    <t>2.1.</t>
  </si>
  <si>
    <t>2.2.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</si>
  <si>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</si>
  <si>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</si>
  <si>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</si>
  <si>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</si>
  <si>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</si>
  <si>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</si>
  <si>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</si>
  <si>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</si>
  <si>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</si>
  <si>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</si>
  <si>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</si>
  <si>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</si>
  <si>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</si>
  <si>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</si>
  <si>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</si>
  <si>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</si>
  <si>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</si>
  <si>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</si>
  <si>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</si>
  <si>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</si>
  <si>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Расходы на химические реагенты - всего:</t>
  </si>
  <si>
    <t>Амортизация</t>
  </si>
  <si>
    <t>Нормативная прибыль</t>
  </si>
  <si>
    <t>Корректировка НВВ</t>
  </si>
  <si>
    <t>Корректировка НВВ в целях сглаживания (не более 12% от НВВ)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</si>
  <si>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</si>
  <si>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</si>
  <si>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</si>
  <si>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</si>
  <si>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</si>
  <si>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</si>
  <si>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</si>
  <si>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</si>
  <si>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</si>
  <si>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>Величина показателя на период регулирования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</si>
  <si>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</si>
  <si>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     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</si>
  <si>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</si>
  <si>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централизованной системы холодного водоснабжения </t>
  </si>
  <si>
    <t xml:space="preserve"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</t>
  </si>
  <si>
    <t>ед./км в год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</si>
  <si>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</si>
  <si>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 в год 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</si>
  <si>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</si>
  <si>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</si>
  <si>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</si>
  <si>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</si>
  <si>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</t>
  </si>
  <si>
    <t xml:space="preserve">Показатели энергетической эффективности использования ресурсов </t>
  </si>
  <si>
    <t xml:space="preserve">Доля потерь воды в централизованных системах водоснабжения при транспортировке в общем объеме воды, поданной в водопроводную сеть 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</si>
  <si>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</si>
  <si>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</si>
  <si>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воды, транспортируемой воды 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</si>
  <si>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</si>
  <si>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</si>
  <si>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</si>
  <si>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</si>
  <si>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в базовом периоде (2020 год)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</si>
  <si>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</si>
  <si>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</si>
  <si>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</si>
  <si>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Планируемое значение пока-зателя по итогам реализации производствен-ной программы в 2024 году</t>
  </si>
  <si>
    <t>Планируемое значение пока-зателя по итогам реализации производствен-ной программы в 2025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</si>
  <si>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</si>
  <si>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</si>
  <si>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</si>
  <si>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</si>
  <si>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</si>
  <si>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</si>
  <si>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</si>
  <si>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</si>
  <si>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</si>
  <si>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</si>
  <si>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</si>
  <si>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</si>
  <si>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 xml:space="preserve">Доля потерь воды в централизованных системах водоснабжения при транспортировке в общем объеме воды, поданной в водопроводную сеть, % 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</si>
  <si>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</si>
  <si>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воды,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</si>
  <si>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</si>
  <si>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</si>
  <si>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</si>
  <si>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</si>
  <si>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</si>
  <si>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</si>
  <si>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(2020)</t>
  </si>
  <si>
    <t>Фактическое значение показателя за истекший период регулирования (2020)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</si>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</sst>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Border="1"/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0" xfId="0" applyFont="1" applyFill="1"/>
    <xf numFmtId="2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8" fillId="2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4" fontId="10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18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left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14 4" xfId="2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sharedStrings" Target="sharedStrings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theme" Target="theme/theme1.xml"/><Relationship Id="rId15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9\&#1042;&#1086;&#1076;&#1072;\&#1062;&#1046;&#1050;&#1059;\&#1058;&#1072;&#1088;&#1080;&#1092;&#1085;&#1072;&#1103;%20&#1079;&#1072;&#1103;&#1074;&#1082;&#1072;%20&#1085;&#1072;%202019%20&#1075;&#1086;&#1076;\WATER.CALC.D.PLAN.4.178_v.1.6__&#1085;&#1072;_2019-2022_&#1075;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61;&#1072;&#1085;&#1086;&#1074;&#1072;\&#1043;&#1088;(27.07.00)5&#1061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Vmylyuki2\G_2001\Sebest_2001\Holding_sales_LMK_2001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ylyuki2\G_2001\Sebest_2001\Holding_sales_LMK_2001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SC_W\&#1055;&#1088;&#1086;&#1075;&#1085;&#1086;&#1079;\&#1055;&#1088;&#1086;&#1075;05_00(27.06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60;&#1043;&#1041;&#1059;%20&#1062;&#1046;&#1050;&#1059;\&#1087;&#1088;&#1077;&#1076;&#1099;&#1076;%20&#1074;&#1072;&#1088;\&#1080;&#1090;&#1086;&#1075;%20&#1082;&#1072;&#1083;&#1100;&#1082;._&#1062;&#1046;&#1050;&#1059;_&#1074;&#1086;,&#1074;&#1089;_&#1044;&#1048;2021-2025_&#1082;&#1086;&#1088;&#1088;.2022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60;&#1043;&#1041;&#1059;%20&#1062;&#1046;&#1050;&#1059;\!&#1082;&#1072;&#1083;&#1100;&#1082;._&#1062;&#1046;&#1050;&#1059;_&#1074;&#1086;,&#1074;&#1089;_&#1044;&#1048;2021-2025_&#1082;&#1086;&#1088;&#1088;.2022_18.10.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Cherenkova\Local%20Settings\Temporary%20Internet%20Files\OLK1C5\V2008-201105.02.09%20&#1086;&#1090;&#1095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renkova\Local%20Settings\Temporary%20Internet%20Files\OLK1C5\V2008-201105.02.09%20&#1086;&#1090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Vmylyuki2\G_2001\Sebest_2001\VYR46_1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ylyuki2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lepinina\Desktop\&#1040;&#1076;&#1072;&#1084;&#1072;&#1085;&#1090;\PROG.ESB.PLAN.4.178_&#1040;&#1076;&#1072;&#1084;&#1072;&#1085;&#1090;_&#1087;&#1083;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lepinina\Desktop\&#1040;&#1076;&#1072;&#1084;&#1072;&#1085;&#1090;\PROG.ESB.PLAN.4.178_&#1040;&#1076;&#1072;&#1084;&#1072;&#1085;&#1090;_&#1087;&#1083;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wnloads\ADR_PR_REM_QV_4_178_&#1092;_2013_&#1042;&#1042;&#1057;&#1057;(&#1091;&#1090;&#1086;&#1095;&#1085;_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IW89BD0S\WATER.CALC.D.PLAN.4.178_v.1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Kurnosova\Desktop\&#1069;&#1050;&#1054;&#1051;%202019\ALL.PES.PLAN.4.178_v.3.2.1-2019_&#1087;&#1083;&#1072;&#1085;xl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7.02.01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6%20&#1075;&#1086;&#1076;\&#1042;&#1086;&#1076;&#1072;\&#1041;&#1086;&#1088;&#1097;&#1077;&#1074;\WATER.CALC.D.QV.4.178_v.1.2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5;&#1091;&#1083;&#1080;&#1088;&#1086;&#1074;&#1072;&#1085;&#1080;&#1077;\ALL.PES.PLAN.4.178_v.1.1_2016_&#1042;&#1042;&#1057;&#105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&#1061;&#1072;&#1085;&#1086;&#1074;&#1072;\&#1043;&#1088;(27.07.00)5&#1061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ndrey.Apukhtin\Documents\&#1058;&#1072;&#1088;&#1080;&#1092;&#1085;&#1086;&#1077;%20&#1088;&#1077;&#1075;&#1091;&#1083;&#1080;&#1088;&#1086;&#1074;&#1072;&#1085;&#1080;&#1077;\&#1054;&#1090;&#1095;&#1077;&#1090;&#1085;&#1086;&#1089;&#1090;&#1100;\&#1057;&#1055;&#1041;\2016\&#1088;&#1072;&#1089;&#1082;&#1088;&#1099;&#1090;&#1080;&#1077;%20&#1080;&#1085;&#1092;&#1086;&#1088;&#1084;&#1072;&#1094;&#1080;&#1080;_openinfo\WARM.OPENINFO.PLAN.4.178_v1.0_10.05.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57;&#1086;&#1074;&#1072;&#1074;&#1090;&#1086;\WARM.TOPL.Q1.2011_sp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57;&#1086;&#1074;&#1072;&#1074;&#1090;&#1086;\WARM.TOPL.Q1.2011_sp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AppData\Roaming\Microsoft\Excel\3REK\&#1050;&#1086;&#1087;&#1080;&#1103;%20&#1075;&#1086;&#1076;%20WARM.3REK.2010.4.7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AppData\Roaming\Microsoft\Excel\3REK\&#1050;&#1086;&#1087;&#1080;&#1103;%20&#1075;&#1086;&#1076;%20WARM.3REK.2010.4.7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91;&#1089;&#1100;&#1082;&#1072;\AppData\Local\Microsoft\Windows\INetCache\IE\1KVPBLX7\WATER.CALC.D.QV.4.178_v.1.2.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86;&#1080;%20&#1076;&#1086;&#1082;&#1091;&#1084;&#1077;&#1085;&#1090;&#1099;\&#1052;&#1054;&#1041;\06-03-06\Var2.7%20(version%201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  <sheetName val="OrgReestrTemp"/>
      <sheetName val="WATER.CALC.D.PLAN.4.178_v.1"/>
    </sheetNames>
    <sheetDataSet>
      <sheetData sheetId="0" refreshError="1"/>
      <sheetData sheetId="1" refreshError="1"/>
      <sheetData sheetId="2" refreshError="1"/>
      <sheetData sheetId="3">
        <row r="1">
          <cell r="A1">
            <v>26361114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анные"/>
      <sheetName val="2002(v1)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корр.2022"/>
      <sheetName val="Тарифы"/>
      <sheetName val="учет итогов"/>
      <sheetName val="Прил1"/>
      <sheetName val="Прил2"/>
      <sheetName val="Прил3"/>
      <sheetName val="переменные"/>
      <sheetName val="Баланс ВС"/>
      <sheetName val="Баланс ВО"/>
      <sheetName val="ЭЭ"/>
      <sheetName val="водный налог 22"/>
      <sheetName val="Хим реагенты 2022"/>
      <sheetName val="Правоустан."/>
    </sheetNames>
    <sheetDataSet>
      <sheetData sheetId="0" refreshError="1"/>
      <sheetData sheetId="1" refreshError="1"/>
      <sheetData sheetId="2">
        <row r="38">
          <cell r="V38">
            <v>413.03</v>
          </cell>
        </row>
      </sheetData>
      <sheetData sheetId="3">
        <row r="15">
          <cell r="L15">
            <v>72.623999999999995</v>
          </cell>
        </row>
        <row r="21">
          <cell r="L21">
            <v>5832.3990000000003</v>
          </cell>
        </row>
        <row r="57">
          <cell r="L57">
            <v>77.13</v>
          </cell>
        </row>
        <row r="63">
          <cell r="L63">
            <v>7135.4589999999998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Тарифы"/>
      <sheetName val="Кальк_корр.2022"/>
      <sheetName val="учет итогов"/>
      <sheetName val="Прил1"/>
      <sheetName val="Прил2"/>
      <sheetName val="Прил3"/>
      <sheetName val="Прил1 ПП расп"/>
      <sheetName val="переменные"/>
      <sheetName val="Баланс ВС"/>
      <sheetName val="Баланс ВО"/>
      <sheetName val="ЭЭ"/>
      <sheetName val="водный налог 22"/>
      <sheetName val="Хим реагенты 2022"/>
      <sheetName val="Правоустан."/>
    </sheetNames>
    <sheetDataSet>
      <sheetData sheetId="0"/>
      <sheetData sheetId="1"/>
      <sheetData sheetId="2"/>
      <sheetData sheetId="3">
        <row r="15">
          <cell r="W15">
            <v>53600.909999999996</v>
          </cell>
          <cell r="Z15">
            <v>66156.780000000013</v>
          </cell>
        </row>
        <row r="38">
          <cell r="W38">
            <v>160.05000000000001</v>
          </cell>
          <cell r="Z38">
            <v>252.98</v>
          </cell>
        </row>
        <row r="51">
          <cell r="W51">
            <v>7684.9</v>
          </cell>
          <cell r="Z51">
            <v>7819.51</v>
          </cell>
        </row>
        <row r="71">
          <cell r="W71">
            <v>1718.67</v>
          </cell>
          <cell r="Z71">
            <v>524.80999999999995</v>
          </cell>
        </row>
        <row r="73">
          <cell r="W73">
            <v>210710.93</v>
          </cell>
          <cell r="Z73">
            <v>314824.01</v>
          </cell>
        </row>
        <row r="81">
          <cell r="W81">
            <v>64.209999999999994</v>
          </cell>
          <cell r="Z81">
            <v>0</v>
          </cell>
        </row>
        <row r="101">
          <cell r="W101">
            <v>355.89</v>
          </cell>
        </row>
        <row r="103">
          <cell r="W103">
            <v>0</v>
          </cell>
          <cell r="Z103">
            <v>0</v>
          </cell>
        </row>
        <row r="110">
          <cell r="W110">
            <v>192.85300000000007</v>
          </cell>
          <cell r="Z110">
            <v>-7042.324999999998</v>
          </cell>
        </row>
        <row r="114">
          <cell r="W114">
            <v>11282.43</v>
          </cell>
        </row>
        <row r="115">
          <cell r="W115">
            <v>285770.84299999999</v>
          </cell>
          <cell r="Z115">
            <v>382535.76500000001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28505728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6"/>
      <sheetName val="СТ-ТС.27"/>
      <sheetName val="Ссылки на публикации"/>
      <sheetName val="Проверка"/>
    </sheetNames>
    <sheetDataSet>
      <sheetData sheetId="0">
        <row r="2">
          <cell r="E2">
            <v>2012</v>
          </cell>
          <cell r="L2" t="str">
            <v>Метод экономически обоснованных расходов (затрат)</v>
          </cell>
          <cell r="N2" t="str">
            <v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v>
          </cell>
        </row>
        <row r="3">
          <cell r="L3" t="str">
            <v>Метод индексации установленных тарифов</v>
          </cell>
          <cell r="N3" t="str">
            <v>Индекс эффективности операционных расходов (индекс снижения расходов при методе сравнения аналогов)</v>
          </cell>
        </row>
        <row r="4">
          <cell r="L4" t="str">
            <v>Метод обеспечения доходности инвестированного капитала</v>
          </cell>
          <cell r="N4" t="str">
            <v xml:space="preserve">Норматив чистого оборотного капитала (в процентах) </v>
          </cell>
        </row>
        <row r="5">
          <cell r="L5" t="str">
            <v>Метод сравнения аналогов</v>
          </cell>
          <cell r="N5" t="str">
            <v xml:space="preserve">Норма доходности инвестированного капитала </v>
          </cell>
        </row>
        <row r="6">
          <cell r="N6" t="str">
            <v xml:space="preserve">Размер инвестированного капитала </v>
          </cell>
        </row>
        <row r="7">
          <cell r="N7" t="str">
            <v xml:space="preserve">Срок возврата инвестированного капитала </v>
          </cell>
        </row>
        <row r="8">
          <cell r="N8" t="str">
            <v>Уровень надежности теплоснабжения</v>
          </cell>
        </row>
        <row r="9">
          <cell r="N9" t="str">
            <v xml:space="preserve">Показатели энергосбережения и энергетической эффективности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 1"/>
      <sheetName val="Комментарии"/>
      <sheetName val="Проверка"/>
    </sheetNames>
    <sheetDataSet>
      <sheetData sheetId="0"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8"/>
  <sheetViews>
    <sheetView tabSelected="1" view="pageBreakPreview" zoomScale="70" zoomScaleNormal="100" zoomScaleSheetLayoutView="70" workbookViewId="0">
      <selection activeCell="O13" sqref="O13"/>
    </sheetView>
  </sheetViews>
  <sheetFormatPr defaultColWidth="9.140625" defaultRowHeight="15" x14ac:dyDescent="0.25"/>
  <cols>
    <col min="1" max="1" width="8.85546875" style="65" customWidth="1"/>
    <col min="2" max="2" width="54.5703125" style="1" customWidth="1"/>
    <col min="3" max="3" width="23.28515625" style="1" customWidth="1"/>
    <col min="4" max="4" width="18.42578125" style="1" customWidth="1"/>
    <col min="5" max="5" width="17.140625" style="3" customWidth="1"/>
    <col min="6" max="6" width="17.28515625" style="3" customWidth="1"/>
    <col min="7" max="7" width="16.28515625" style="3" customWidth="1"/>
    <col min="8" max="8" width="17.28515625" style="2" customWidth="1"/>
    <col min="9" max="9" width="16.28515625" style="2" customWidth="1"/>
    <col min="10" max="14" width="11.5703125" style="2" bestFit="1" customWidth="1"/>
    <col min="15" max="16384" width="9.140625" style="2"/>
  </cols>
  <sheetData>
    <row r="1" spans="1:9" ht="115.5" customHeight="1" x14ac:dyDescent="0.25">
      <c r="A1" s="136"/>
      <c r="B1" s="136"/>
      <c r="C1" s="136"/>
      <c r="E1" s="137" t="s">
        <v>0</v>
      </c>
      <c r="F1" s="137"/>
      <c r="G1" s="137"/>
      <c r="H1" s="137"/>
      <c r="I1" s="137"/>
    </row>
    <row r="2" spans="1:9" ht="18.75" x14ac:dyDescent="0.25">
      <c r="A2" s="136"/>
      <c r="B2" s="136"/>
      <c r="C2" s="136"/>
    </row>
    <row r="3" spans="1:9" ht="18.75" x14ac:dyDescent="0.25">
      <c r="A3" s="4"/>
      <c r="B3" s="4"/>
      <c r="C3" s="4"/>
    </row>
    <row r="4" spans="1:9" ht="20.25" x14ac:dyDescent="0.3">
      <c r="A4" s="138" t="s">
        <v>1</v>
      </c>
      <c r="B4" s="138"/>
      <c r="C4" s="138"/>
      <c r="D4" s="138"/>
      <c r="E4" s="138"/>
      <c r="F4" s="138"/>
      <c r="G4" s="138"/>
      <c r="H4" s="138"/>
      <c r="I4" s="138"/>
    </row>
    <row r="5" spans="1:9" ht="36.75" customHeight="1" x14ac:dyDescent="0.3">
      <c r="A5" s="139" t="s">
        <v>2</v>
      </c>
      <c r="B5" s="139"/>
      <c r="C5" s="139"/>
      <c r="D5" s="139"/>
      <c r="E5" s="139"/>
      <c r="F5" s="139"/>
      <c r="G5" s="139"/>
      <c r="H5" s="139"/>
      <c r="I5" s="139"/>
    </row>
    <row r="6" spans="1:9" ht="18.75" customHeight="1" x14ac:dyDescent="0.25">
      <c r="A6" s="135" t="s">
        <v>3</v>
      </c>
      <c r="B6" s="135"/>
      <c r="C6" s="135"/>
      <c r="D6" s="135"/>
      <c r="E6" s="135"/>
      <c r="F6" s="135"/>
      <c r="G6" s="135"/>
      <c r="H6" s="135"/>
      <c r="I6" s="135"/>
    </row>
    <row r="7" spans="1:9" ht="18.75" x14ac:dyDescent="0.25">
      <c r="A7" s="135" t="s">
        <v>4</v>
      </c>
      <c r="B7" s="135"/>
      <c r="C7" s="135"/>
      <c r="D7" s="135"/>
      <c r="E7" s="135"/>
      <c r="F7" s="135"/>
      <c r="G7" s="135"/>
      <c r="H7" s="135"/>
      <c r="I7" s="135"/>
    </row>
    <row r="8" spans="1:9" x14ac:dyDescent="0.25">
      <c r="A8" s="5"/>
    </row>
    <row r="9" spans="1:9" ht="18.75" x14ac:dyDescent="0.25">
      <c r="A9" s="130" t="s">
        <v>5</v>
      </c>
      <c r="B9" s="130"/>
      <c r="C9" s="130"/>
      <c r="D9" s="130"/>
      <c r="E9" s="130"/>
      <c r="F9" s="130"/>
      <c r="G9" s="130"/>
    </row>
    <row r="10" spans="1:9" ht="38.25" customHeight="1" x14ac:dyDescent="0.25">
      <c r="A10" s="134" t="s">
        <v>6</v>
      </c>
      <c r="B10" s="134"/>
      <c r="C10" s="67" t="s">
        <v>7</v>
      </c>
      <c r="D10" s="67"/>
      <c r="E10" s="67"/>
      <c r="F10" s="67"/>
      <c r="G10" s="67"/>
      <c r="H10" s="6"/>
    </row>
    <row r="11" spans="1:9" ht="30.75" customHeight="1" x14ac:dyDescent="0.25">
      <c r="A11" s="134" t="s">
        <v>8</v>
      </c>
      <c r="B11" s="134"/>
      <c r="C11" s="67" t="s">
        <v>9</v>
      </c>
      <c r="D11" s="67"/>
      <c r="E11" s="67"/>
      <c r="F11" s="67"/>
      <c r="G11" s="67"/>
      <c r="H11" s="6"/>
    </row>
    <row r="12" spans="1:9" ht="34.5" customHeight="1" x14ac:dyDescent="0.25">
      <c r="A12" s="134" t="s">
        <v>10</v>
      </c>
      <c r="B12" s="134"/>
      <c r="C12" s="67" t="s">
        <v>11</v>
      </c>
      <c r="D12" s="67"/>
      <c r="E12" s="67"/>
      <c r="F12" s="67"/>
      <c r="G12" s="67"/>
      <c r="H12" s="7"/>
    </row>
    <row r="13" spans="1:9" ht="39.75" customHeight="1" x14ac:dyDescent="0.25">
      <c r="A13" s="134" t="s">
        <v>12</v>
      </c>
      <c r="B13" s="134"/>
      <c r="C13" s="67" t="s">
        <v>13</v>
      </c>
      <c r="D13" s="67"/>
      <c r="E13" s="67"/>
      <c r="F13" s="67"/>
      <c r="G13" s="67"/>
      <c r="H13" s="7"/>
    </row>
    <row r="14" spans="1:9" ht="37.5" customHeight="1" x14ac:dyDescent="0.25">
      <c r="A14" s="132" t="s">
        <v>14</v>
      </c>
      <c r="B14" s="132"/>
      <c r="C14" s="132"/>
      <c r="D14" s="132"/>
      <c r="E14" s="132"/>
      <c r="F14" s="132"/>
      <c r="G14" s="132"/>
    </row>
    <row r="15" spans="1:9" ht="21" customHeight="1" x14ac:dyDescent="0.25">
      <c r="A15" s="95" t="s">
        <v>15</v>
      </c>
      <c r="B15" s="67" t="s">
        <v>16</v>
      </c>
      <c r="C15" s="67" t="s">
        <v>17</v>
      </c>
      <c r="D15" s="70" t="s">
        <v>18</v>
      </c>
      <c r="E15" s="67" t="s">
        <v>19</v>
      </c>
      <c r="F15" s="67"/>
      <c r="G15" s="67"/>
    </row>
    <row r="16" spans="1:9" ht="35.25" customHeight="1" x14ac:dyDescent="0.25">
      <c r="A16" s="95"/>
      <c r="B16" s="67"/>
      <c r="C16" s="67"/>
      <c r="D16" s="70"/>
      <c r="E16" s="67" t="s">
        <v>20</v>
      </c>
      <c r="F16" s="67" t="s">
        <v>21</v>
      </c>
      <c r="G16" s="100" t="s">
        <v>22</v>
      </c>
    </row>
    <row r="17" spans="1:7" ht="28.5" customHeight="1" x14ac:dyDescent="0.25">
      <c r="A17" s="95"/>
      <c r="B17" s="67"/>
      <c r="C17" s="67"/>
      <c r="D17" s="70"/>
      <c r="E17" s="67"/>
      <c r="F17" s="67"/>
      <c r="G17" s="100"/>
    </row>
    <row r="18" spans="1:7" ht="21" customHeight="1" x14ac:dyDescent="0.25">
      <c r="A18" s="8" t="s">
        <v>23</v>
      </c>
      <c r="B18" s="9" t="s">
        <v>24</v>
      </c>
      <c r="C18" s="10">
        <v>12</v>
      </c>
      <c r="D18" s="11">
        <v>400</v>
      </c>
      <c r="E18" s="12" t="s">
        <v>25</v>
      </c>
      <c r="F18" s="12" t="s">
        <v>25</v>
      </c>
      <c r="G18" s="12" t="s">
        <v>25</v>
      </c>
    </row>
    <row r="19" spans="1:7" ht="21" customHeight="1" x14ac:dyDescent="0.25">
      <c r="A19" s="8" t="s">
        <v>26</v>
      </c>
      <c r="B19" s="9" t="s">
        <v>27</v>
      </c>
      <c r="C19" s="10">
        <v>12</v>
      </c>
      <c r="D19" s="13">
        <f>[145]Кальк_корр.2022!V38</f>
        <v>413.03</v>
      </c>
      <c r="E19" s="12" t="s">
        <v>25</v>
      </c>
      <c r="F19" s="12" t="s">
        <v>25</v>
      </c>
      <c r="G19" s="12" t="s">
        <v>25</v>
      </c>
    </row>
    <row r="20" spans="1:7" ht="21" customHeight="1" x14ac:dyDescent="0.25">
      <c r="A20" s="8" t="s">
        <v>28</v>
      </c>
      <c r="B20" s="9" t="s">
        <v>29</v>
      </c>
      <c r="C20" s="10">
        <v>12</v>
      </c>
      <c r="D20" s="13">
        <v>423.62274258732316</v>
      </c>
      <c r="E20" s="12" t="s">
        <v>25</v>
      </c>
      <c r="F20" s="12" t="s">
        <v>25</v>
      </c>
      <c r="G20" s="12" t="s">
        <v>25</v>
      </c>
    </row>
    <row r="21" spans="1:7" ht="21" customHeight="1" x14ac:dyDescent="0.25">
      <c r="A21" s="8" t="s">
        <v>30</v>
      </c>
      <c r="B21" s="9" t="s">
        <v>31</v>
      </c>
      <c r="C21" s="10">
        <v>12</v>
      </c>
      <c r="D21" s="13">
        <v>436.16198000824431</v>
      </c>
      <c r="E21" s="12" t="s">
        <v>25</v>
      </c>
      <c r="F21" s="12" t="s">
        <v>25</v>
      </c>
      <c r="G21" s="12" t="s">
        <v>25</v>
      </c>
    </row>
    <row r="22" spans="1:7" ht="21" customHeight="1" x14ac:dyDescent="0.25">
      <c r="A22" s="8" t="s">
        <v>32</v>
      </c>
      <c r="B22" s="9" t="s">
        <v>33</v>
      </c>
      <c r="C22" s="10">
        <v>12</v>
      </c>
      <c r="D22" s="13">
        <v>449.0723685243637</v>
      </c>
      <c r="E22" s="12" t="s">
        <v>25</v>
      </c>
      <c r="F22" s="12" t="s">
        <v>25</v>
      </c>
      <c r="G22" s="12" t="s">
        <v>25</v>
      </c>
    </row>
    <row r="23" spans="1:7" ht="42" customHeight="1" x14ac:dyDescent="0.25">
      <c r="A23" s="133" t="s">
        <v>34</v>
      </c>
      <c r="B23" s="133"/>
      <c r="C23" s="133"/>
      <c r="D23" s="133"/>
      <c r="E23" s="133"/>
      <c r="F23" s="133"/>
      <c r="G23" s="133"/>
    </row>
    <row r="24" spans="1:7" x14ac:dyDescent="0.25">
      <c r="A24" s="95" t="s">
        <v>15</v>
      </c>
      <c r="B24" s="67" t="s">
        <v>16</v>
      </c>
      <c r="C24" s="67" t="s">
        <v>17</v>
      </c>
      <c r="D24" s="67" t="s">
        <v>18</v>
      </c>
      <c r="E24" s="67" t="s">
        <v>19</v>
      </c>
      <c r="F24" s="67"/>
      <c r="G24" s="67"/>
    </row>
    <row r="25" spans="1:7" x14ac:dyDescent="0.25">
      <c r="A25" s="95"/>
      <c r="B25" s="67"/>
      <c r="C25" s="67"/>
      <c r="D25" s="67"/>
      <c r="E25" s="67" t="s">
        <v>20</v>
      </c>
      <c r="F25" s="67" t="s">
        <v>21</v>
      </c>
      <c r="G25" s="100" t="s">
        <v>22</v>
      </c>
    </row>
    <row r="26" spans="1:7" ht="45.75" customHeight="1" x14ac:dyDescent="0.25">
      <c r="A26" s="95"/>
      <c r="B26" s="67"/>
      <c r="C26" s="67"/>
      <c r="D26" s="67"/>
      <c r="E26" s="67"/>
      <c r="F26" s="67"/>
      <c r="G26" s="100"/>
    </row>
    <row r="27" spans="1:7" ht="23.25" customHeight="1" x14ac:dyDescent="0.25">
      <c r="A27" s="14" t="s">
        <v>23</v>
      </c>
      <c r="B27" s="10" t="s">
        <v>25</v>
      </c>
      <c r="C27" s="10" t="s">
        <v>25</v>
      </c>
      <c r="D27" s="10" t="s">
        <v>25</v>
      </c>
      <c r="E27" s="10" t="s">
        <v>25</v>
      </c>
      <c r="F27" s="10" t="s">
        <v>25</v>
      </c>
      <c r="G27" s="10" t="s">
        <v>25</v>
      </c>
    </row>
    <row r="28" spans="1:7" ht="21.75" hidden="1" customHeight="1" x14ac:dyDescent="0.25">
      <c r="A28" s="8" t="s">
        <v>26</v>
      </c>
      <c r="B28" s="15" t="s">
        <v>35</v>
      </c>
      <c r="C28" s="10">
        <v>12</v>
      </c>
      <c r="D28" s="16"/>
      <c r="E28" s="10" t="s">
        <v>25</v>
      </c>
      <c r="F28" s="10" t="s">
        <v>25</v>
      </c>
      <c r="G28" s="10" t="s">
        <v>25</v>
      </c>
    </row>
    <row r="29" spans="1:7" ht="21.75" hidden="1" customHeight="1" x14ac:dyDescent="0.25">
      <c r="A29" s="8" t="s">
        <v>28</v>
      </c>
      <c r="B29" s="15" t="s">
        <v>36</v>
      </c>
      <c r="C29" s="10">
        <v>12</v>
      </c>
      <c r="D29" s="16"/>
      <c r="E29" s="10" t="s">
        <v>25</v>
      </c>
      <c r="F29" s="10" t="s">
        <v>25</v>
      </c>
      <c r="G29" s="10" t="s">
        <v>25</v>
      </c>
    </row>
    <row r="30" spans="1:7" ht="21.75" hidden="1" customHeight="1" x14ac:dyDescent="0.25">
      <c r="A30" s="8" t="s">
        <v>30</v>
      </c>
      <c r="B30" s="15" t="s">
        <v>37</v>
      </c>
      <c r="C30" s="10">
        <v>12</v>
      </c>
      <c r="D30" s="16"/>
      <c r="E30" s="10" t="s">
        <v>25</v>
      </c>
      <c r="F30" s="10" t="s">
        <v>25</v>
      </c>
      <c r="G30" s="10" t="s">
        <v>25</v>
      </c>
    </row>
    <row r="31" spans="1:7" ht="21.75" hidden="1" customHeight="1" x14ac:dyDescent="0.25">
      <c r="A31" s="14" t="s">
        <v>32</v>
      </c>
      <c r="B31" s="17" t="s">
        <v>38</v>
      </c>
      <c r="C31" s="10">
        <v>12</v>
      </c>
      <c r="D31" s="18"/>
      <c r="E31" s="10" t="s">
        <v>25</v>
      </c>
      <c r="F31" s="10" t="s">
        <v>25</v>
      </c>
      <c r="G31" s="10" t="s">
        <v>25</v>
      </c>
    </row>
    <row r="32" spans="1:7" ht="46.5" customHeight="1" x14ac:dyDescent="0.25">
      <c r="A32" s="132" t="s">
        <v>39</v>
      </c>
      <c r="B32" s="132"/>
      <c r="C32" s="132"/>
      <c r="D32" s="132"/>
      <c r="E32" s="132"/>
      <c r="F32" s="132"/>
      <c r="G32" s="132"/>
    </row>
    <row r="33" spans="1:10" x14ac:dyDescent="0.25">
      <c r="A33" s="95" t="s">
        <v>15</v>
      </c>
      <c r="B33" s="67" t="s">
        <v>16</v>
      </c>
      <c r="C33" s="67" t="s">
        <v>17</v>
      </c>
      <c r="D33" s="67" t="s">
        <v>40</v>
      </c>
      <c r="E33" s="67" t="s">
        <v>19</v>
      </c>
      <c r="F33" s="67"/>
      <c r="G33" s="67"/>
    </row>
    <row r="34" spans="1:10" x14ac:dyDescent="0.25">
      <c r="A34" s="95"/>
      <c r="B34" s="67"/>
      <c r="C34" s="67"/>
      <c r="D34" s="67"/>
      <c r="E34" s="67" t="s">
        <v>20</v>
      </c>
      <c r="F34" s="67" t="s">
        <v>21</v>
      </c>
      <c r="G34" s="100" t="s">
        <v>22</v>
      </c>
    </row>
    <row r="35" spans="1:10" ht="55.5" customHeight="1" x14ac:dyDescent="0.25">
      <c r="A35" s="95"/>
      <c r="B35" s="67"/>
      <c r="C35" s="67"/>
      <c r="D35" s="67"/>
      <c r="E35" s="67"/>
      <c r="F35" s="67"/>
      <c r="G35" s="100"/>
    </row>
    <row r="36" spans="1:10" ht="20.25" customHeight="1" x14ac:dyDescent="0.25">
      <c r="A36" s="14" t="s">
        <v>23</v>
      </c>
      <c r="B36" s="10" t="s">
        <v>25</v>
      </c>
      <c r="C36" s="10" t="s">
        <v>25</v>
      </c>
      <c r="D36" s="10" t="s">
        <v>25</v>
      </c>
      <c r="E36" s="10" t="s">
        <v>25</v>
      </c>
      <c r="F36" s="10" t="s">
        <v>25</v>
      </c>
      <c r="G36" s="10" t="s">
        <v>25</v>
      </c>
    </row>
    <row r="37" spans="1:10" ht="18.75" x14ac:dyDescent="0.25">
      <c r="A37" s="130" t="s">
        <v>41</v>
      </c>
      <c r="B37" s="130"/>
      <c r="C37" s="130"/>
      <c r="D37" s="130"/>
      <c r="E37" s="130"/>
      <c r="F37" s="130"/>
      <c r="G37" s="130"/>
      <c r="H37" s="130"/>
      <c r="I37" s="130"/>
    </row>
    <row r="38" spans="1:10" ht="25.5" customHeight="1" x14ac:dyDescent="0.25">
      <c r="A38" s="95" t="s">
        <v>15</v>
      </c>
      <c r="B38" s="67" t="s">
        <v>42</v>
      </c>
      <c r="C38" s="67"/>
      <c r="D38" s="67"/>
      <c r="E38" s="91" t="s">
        <v>43</v>
      </c>
      <c r="F38" s="92"/>
      <c r="G38" s="92"/>
      <c r="H38" s="92"/>
      <c r="I38" s="93"/>
    </row>
    <row r="39" spans="1:10" ht="21.75" customHeight="1" x14ac:dyDescent="0.25">
      <c r="A39" s="95"/>
      <c r="B39" s="67"/>
      <c r="C39" s="67"/>
      <c r="D39" s="67"/>
      <c r="E39" s="19" t="s">
        <v>44</v>
      </c>
      <c r="F39" s="19" t="s">
        <v>45</v>
      </c>
      <c r="G39" s="19" t="s">
        <v>46</v>
      </c>
      <c r="H39" s="19" t="s">
        <v>47</v>
      </c>
      <c r="I39" s="19" t="s">
        <v>48</v>
      </c>
    </row>
    <row r="40" spans="1:10" ht="19.5" customHeight="1" x14ac:dyDescent="0.25">
      <c r="A40" s="20" t="s">
        <v>23</v>
      </c>
      <c r="B40" s="131" t="s">
        <v>49</v>
      </c>
      <c r="C40" s="131"/>
      <c r="D40" s="131"/>
      <c r="E40" s="21">
        <v>5905.0230000000001</v>
      </c>
      <c r="F40" s="21">
        <f>F41+F42</f>
        <v>5905.0230000000001</v>
      </c>
      <c r="G40" s="21">
        <v>5905.0230000000001</v>
      </c>
      <c r="H40" s="21">
        <v>5905.0230000000001</v>
      </c>
      <c r="I40" s="21">
        <v>5905.0230000000001</v>
      </c>
    </row>
    <row r="41" spans="1:10" ht="19.5" customHeight="1" x14ac:dyDescent="0.25">
      <c r="A41" s="22" t="s">
        <v>50</v>
      </c>
      <c r="B41" s="125" t="s">
        <v>51</v>
      </c>
      <c r="C41" s="126"/>
      <c r="D41" s="127"/>
      <c r="E41" s="11">
        <v>72.623999999999995</v>
      </c>
      <c r="F41" s="11">
        <f>[145]Тарифы!L15</f>
        <v>72.623999999999995</v>
      </c>
      <c r="G41" s="11">
        <v>72.623999999999995</v>
      </c>
      <c r="H41" s="11">
        <v>72.623999999999995</v>
      </c>
      <c r="I41" s="11">
        <v>72.623999999999995</v>
      </c>
      <c r="J41" s="2" t="s">
        <v>52</v>
      </c>
    </row>
    <row r="42" spans="1:10" ht="19.5" customHeight="1" x14ac:dyDescent="0.25">
      <c r="A42" s="22" t="s">
        <v>53</v>
      </c>
      <c r="B42" s="125" t="s">
        <v>54</v>
      </c>
      <c r="C42" s="126"/>
      <c r="D42" s="127"/>
      <c r="E42" s="11">
        <v>5832.3990000000003</v>
      </c>
      <c r="F42" s="11">
        <f>[145]Тарифы!L21</f>
        <v>5832.3990000000003</v>
      </c>
      <c r="G42" s="11">
        <v>5832.3990000000003</v>
      </c>
      <c r="H42" s="11">
        <v>5832.3990000000003</v>
      </c>
      <c r="I42" s="11">
        <v>5832.3990000000003</v>
      </c>
    </row>
    <row r="43" spans="1:10" ht="19.5" customHeight="1" x14ac:dyDescent="0.25">
      <c r="A43" s="23" t="s">
        <v>26</v>
      </c>
      <c r="B43" s="128" t="s">
        <v>55</v>
      </c>
      <c r="C43" s="128"/>
      <c r="D43" s="128"/>
      <c r="E43" s="21">
        <v>7212.5889999999999</v>
      </c>
      <c r="F43" s="21">
        <f>F44+F45</f>
        <v>7212.5889999999999</v>
      </c>
      <c r="G43" s="21">
        <v>7212.5889999999999</v>
      </c>
      <c r="H43" s="21">
        <v>7212.5889999999999</v>
      </c>
      <c r="I43" s="21">
        <v>7212.5889999999999</v>
      </c>
    </row>
    <row r="44" spans="1:10" ht="19.5" customHeight="1" x14ac:dyDescent="0.25">
      <c r="A44" s="22" t="s">
        <v>56</v>
      </c>
      <c r="B44" s="125" t="s">
        <v>51</v>
      </c>
      <c r="C44" s="126"/>
      <c r="D44" s="127"/>
      <c r="E44" s="24">
        <v>77.13</v>
      </c>
      <c r="F44" s="24">
        <f>[145]Тарифы!L57</f>
        <v>77.13</v>
      </c>
      <c r="G44" s="24">
        <v>77.13</v>
      </c>
      <c r="H44" s="24">
        <v>77.13</v>
      </c>
      <c r="I44" s="24">
        <v>77.13</v>
      </c>
      <c r="J44" s="2" t="s">
        <v>52</v>
      </c>
    </row>
    <row r="45" spans="1:10" ht="19.5" customHeight="1" x14ac:dyDescent="0.25">
      <c r="A45" s="22" t="s">
        <v>57</v>
      </c>
      <c r="B45" s="125" t="s">
        <v>54</v>
      </c>
      <c r="C45" s="126"/>
      <c r="D45" s="127"/>
      <c r="E45" s="11">
        <v>7135.4589999999998</v>
      </c>
      <c r="F45" s="11">
        <f>[145]Тарифы!L63</f>
        <v>7135.4589999999998</v>
      </c>
      <c r="G45" s="11">
        <v>7135.4589999999998</v>
      </c>
      <c r="H45" s="11">
        <v>7135.4589999999998</v>
      </c>
      <c r="I45" s="11">
        <v>7135.4589999999998</v>
      </c>
    </row>
    <row r="46" spans="1:10" ht="21.75" customHeight="1" x14ac:dyDescent="0.25">
      <c r="A46" s="129" t="s">
        <v>58</v>
      </c>
      <c r="B46" s="129"/>
      <c r="C46" s="129"/>
      <c r="D46" s="129"/>
      <c r="E46" s="129"/>
      <c r="F46" s="129"/>
      <c r="G46" s="129"/>
      <c r="H46" s="129"/>
      <c r="I46" s="129"/>
    </row>
    <row r="47" spans="1:10" ht="22.5" customHeight="1" x14ac:dyDescent="0.25">
      <c r="A47" s="124" t="s">
        <v>15</v>
      </c>
      <c r="B47" s="67" t="s">
        <v>59</v>
      </c>
      <c r="C47" s="67"/>
      <c r="D47" s="67"/>
      <c r="E47" s="91" t="s">
        <v>60</v>
      </c>
      <c r="F47" s="92"/>
      <c r="G47" s="92"/>
      <c r="H47" s="92"/>
      <c r="I47" s="93"/>
    </row>
    <row r="48" spans="1:10" ht="23.25" customHeight="1" x14ac:dyDescent="0.25">
      <c r="A48" s="124"/>
      <c r="B48" s="67"/>
      <c r="C48" s="67"/>
      <c r="D48" s="67"/>
      <c r="E48" s="25" t="str">
        <f>E39</f>
        <v>2021 год</v>
      </c>
      <c r="F48" s="19" t="str">
        <f>F39</f>
        <v>2022 год</v>
      </c>
      <c r="G48" s="19" t="str">
        <f>G39</f>
        <v>2023 год</v>
      </c>
      <c r="H48" s="19" t="str">
        <f>H39</f>
        <v>2024 год</v>
      </c>
      <c r="I48" s="19" t="str">
        <f>I39</f>
        <v>2025 год</v>
      </c>
    </row>
    <row r="49" spans="1:9" ht="18.75" x14ac:dyDescent="0.25">
      <c r="A49" s="26" t="s">
        <v>23</v>
      </c>
      <c r="B49" s="122" t="s">
        <v>61</v>
      </c>
      <c r="C49" s="122"/>
      <c r="D49" s="122"/>
      <c r="E49" s="27">
        <v>669337.91999999993</v>
      </c>
      <c r="F49" s="28">
        <f>F50+F51</f>
        <v>663873.65</v>
      </c>
      <c r="G49" s="27">
        <v>713545.85</v>
      </c>
      <c r="H49" s="27">
        <v>740651.07</v>
      </c>
      <c r="I49" s="27">
        <v>768787.67999999993</v>
      </c>
    </row>
    <row r="50" spans="1:9" ht="15.75" x14ac:dyDescent="0.25">
      <c r="A50" s="26"/>
      <c r="B50" s="121" t="s">
        <v>62</v>
      </c>
      <c r="C50" s="121"/>
      <c r="D50" s="121"/>
      <c r="E50" s="29">
        <v>286744.84000000003</v>
      </c>
      <c r="F50" s="30">
        <f>F53+F65+F68</f>
        <v>274295.56</v>
      </c>
      <c r="G50" s="29">
        <v>305692.05</v>
      </c>
      <c r="H50" s="29">
        <v>317292.12</v>
      </c>
      <c r="I50" s="29">
        <v>329318.19999999995</v>
      </c>
    </row>
    <row r="51" spans="1:9" ht="15.75" x14ac:dyDescent="0.25">
      <c r="A51" s="26"/>
      <c r="B51" s="121" t="s">
        <v>63</v>
      </c>
      <c r="C51" s="121"/>
      <c r="D51" s="121"/>
      <c r="E51" s="29">
        <v>382593.07999999996</v>
      </c>
      <c r="F51" s="30">
        <f>F54+F66+F69</f>
        <v>389578.09</v>
      </c>
      <c r="G51" s="29">
        <v>407853.8</v>
      </c>
      <c r="H51" s="29">
        <v>423358.94999999995</v>
      </c>
      <c r="I51" s="29">
        <v>439469.48</v>
      </c>
    </row>
    <row r="52" spans="1:9" ht="15.75" x14ac:dyDescent="0.25">
      <c r="A52" s="26" t="s">
        <v>50</v>
      </c>
      <c r="B52" s="123" t="s">
        <v>64</v>
      </c>
      <c r="C52" s="123"/>
      <c r="D52" s="123"/>
      <c r="E52" s="31">
        <v>131395.57</v>
      </c>
      <c r="F52" s="32">
        <f>F53+F54</f>
        <v>135675.13</v>
      </c>
      <c r="G52" s="31">
        <v>139155.38</v>
      </c>
      <c r="H52" s="31">
        <v>143274.38</v>
      </c>
      <c r="I52" s="31">
        <v>147515.29999999999</v>
      </c>
    </row>
    <row r="53" spans="1:9" ht="15.75" x14ac:dyDescent="0.25">
      <c r="A53" s="26"/>
      <c r="B53" s="121" t="s">
        <v>62</v>
      </c>
      <c r="C53" s="121"/>
      <c r="D53" s="121"/>
      <c r="E53" s="29">
        <v>59507.69</v>
      </c>
      <c r="F53" s="30">
        <f>F56+F62+F59</f>
        <v>61445.86</v>
      </c>
      <c r="G53" s="29">
        <v>63022.03</v>
      </c>
      <c r="H53" s="29">
        <v>64887.48</v>
      </c>
      <c r="I53" s="29">
        <v>66808.149999999994</v>
      </c>
    </row>
    <row r="54" spans="1:9" ht="15.75" x14ac:dyDescent="0.25">
      <c r="A54" s="26"/>
      <c r="B54" s="121" t="s">
        <v>63</v>
      </c>
      <c r="C54" s="121"/>
      <c r="D54" s="121"/>
      <c r="E54" s="29">
        <v>71887.88</v>
      </c>
      <c r="F54" s="30">
        <f>F57+F63+F60</f>
        <v>74229.27</v>
      </c>
      <c r="G54" s="29">
        <v>76133.350000000006</v>
      </c>
      <c r="H54" s="29">
        <v>78386.899999999994</v>
      </c>
      <c r="I54" s="29">
        <v>80707.150000000009</v>
      </c>
    </row>
    <row r="55" spans="1:9" x14ac:dyDescent="0.25">
      <c r="A55" s="33" t="s">
        <v>65</v>
      </c>
      <c r="B55" s="72" t="s">
        <v>66</v>
      </c>
      <c r="C55" s="72"/>
      <c r="D55" s="72"/>
      <c r="E55" s="34">
        <v>115980.21</v>
      </c>
      <c r="F55" s="35">
        <f>F56+F57</f>
        <v>119757.69</v>
      </c>
      <c r="G55" s="34">
        <v>122829.63716817222</v>
      </c>
      <c r="H55" s="34">
        <v>126465.39513807837</v>
      </c>
      <c r="I55" s="34">
        <v>130208.76935418497</v>
      </c>
    </row>
    <row r="56" spans="1:9" ht="15.75" x14ac:dyDescent="0.25">
      <c r="A56" s="26"/>
      <c r="B56" s="121" t="s">
        <v>62</v>
      </c>
      <c r="C56" s="121"/>
      <c r="D56" s="121"/>
      <c r="E56" s="11">
        <v>51910.19</v>
      </c>
      <c r="F56" s="12">
        <f>[146]Кальк_корр.2022!W15</f>
        <v>53600.909999999996</v>
      </c>
      <c r="G56" s="11">
        <v>54975.845163636834</v>
      </c>
      <c r="H56" s="11">
        <v>56603.128359060822</v>
      </c>
      <c r="I56" s="11">
        <v>58278.581474906852</v>
      </c>
    </row>
    <row r="57" spans="1:9" ht="15.75" x14ac:dyDescent="0.25">
      <c r="A57" s="26"/>
      <c r="B57" s="121" t="s">
        <v>63</v>
      </c>
      <c r="C57" s="121"/>
      <c r="D57" s="121"/>
      <c r="E57" s="11">
        <v>64070.020000000004</v>
      </c>
      <c r="F57" s="12">
        <f>[146]Кальк_корр.2022!Z15</f>
        <v>66156.780000000013</v>
      </c>
      <c r="G57" s="11">
        <v>67853.792004535397</v>
      </c>
      <c r="H57" s="11">
        <v>69862.266779017547</v>
      </c>
      <c r="I57" s="11">
        <v>71930.187879278121</v>
      </c>
    </row>
    <row r="58" spans="1:9" x14ac:dyDescent="0.25">
      <c r="A58" s="33" t="s">
        <v>67</v>
      </c>
      <c r="B58" s="72" t="s">
        <v>68</v>
      </c>
      <c r="C58" s="72"/>
      <c r="D58" s="72"/>
      <c r="E58" s="34">
        <v>400</v>
      </c>
      <c r="F58" s="35">
        <f>F59+F60</f>
        <v>413.03</v>
      </c>
      <c r="G58" s="34">
        <v>423.62274258732316</v>
      </c>
      <c r="H58" s="34">
        <v>436.16198000824431</v>
      </c>
      <c r="I58" s="34">
        <v>449.0723685243637</v>
      </c>
    </row>
    <row r="59" spans="1:9" ht="15.75" x14ac:dyDescent="0.25">
      <c r="A59" s="26"/>
      <c r="B59" s="121" t="s">
        <v>62</v>
      </c>
      <c r="C59" s="121"/>
      <c r="D59" s="121"/>
      <c r="E59" s="11">
        <v>155</v>
      </c>
      <c r="F59" s="12">
        <f>[146]Кальк_корр.2022!W38</f>
        <v>160.05000000000001</v>
      </c>
      <c r="G59" s="11">
        <v>164.15382028776449</v>
      </c>
      <c r="H59" s="11">
        <v>169.01276792965751</v>
      </c>
      <c r="I59" s="11">
        <v>174.01554740236091</v>
      </c>
    </row>
    <row r="60" spans="1:9" ht="15.75" x14ac:dyDescent="0.25">
      <c r="A60" s="26"/>
      <c r="B60" s="121" t="s">
        <v>63</v>
      </c>
      <c r="C60" s="121"/>
      <c r="D60" s="121"/>
      <c r="E60" s="11">
        <v>245</v>
      </c>
      <c r="F60" s="12">
        <f>[146]Кальк_корр.2022!Z38</f>
        <v>252.98</v>
      </c>
      <c r="G60" s="11">
        <v>259.4689222995587</v>
      </c>
      <c r="H60" s="11">
        <v>267.1492120785868</v>
      </c>
      <c r="I60" s="11">
        <v>275.05682112200276</v>
      </c>
    </row>
    <row r="61" spans="1:9" x14ac:dyDescent="0.25">
      <c r="A61" s="33" t="s">
        <v>69</v>
      </c>
      <c r="B61" s="72" t="s">
        <v>70</v>
      </c>
      <c r="C61" s="72"/>
      <c r="D61" s="72"/>
      <c r="E61" s="31">
        <v>15015.359999999999</v>
      </c>
      <c r="F61" s="32">
        <f>F62+F63</f>
        <v>15504.41</v>
      </c>
      <c r="G61" s="31">
        <v>15902.120089240445</v>
      </c>
      <c r="H61" s="31">
        <v>16372.822881913386</v>
      </c>
      <c r="I61" s="31">
        <v>16857.458277290658</v>
      </c>
    </row>
    <row r="62" spans="1:9" ht="15.75" x14ac:dyDescent="0.25">
      <c r="A62" s="26"/>
      <c r="B62" s="121" t="s">
        <v>62</v>
      </c>
      <c r="C62" s="121"/>
      <c r="D62" s="121"/>
      <c r="E62" s="29">
        <v>7442.5</v>
      </c>
      <c r="F62" s="30">
        <f>[146]Кальк_корр.2022!W51</f>
        <v>7684.9</v>
      </c>
      <c r="G62" s="29">
        <v>7882.0310160754007</v>
      </c>
      <c r="H62" s="29">
        <v>8115.338873009523</v>
      </c>
      <c r="I62" s="29">
        <v>8355.5529776907824</v>
      </c>
    </row>
    <row r="63" spans="1:9" ht="15.75" x14ac:dyDescent="0.25">
      <c r="A63" s="26"/>
      <c r="B63" s="121" t="s">
        <v>63</v>
      </c>
      <c r="C63" s="121"/>
      <c r="D63" s="121"/>
      <c r="E63" s="29">
        <v>7572.8599999999988</v>
      </c>
      <c r="F63" s="30">
        <f>[146]Кальк_корр.2022!Z51</f>
        <v>7819.51</v>
      </c>
      <c r="G63" s="29">
        <v>8020.0890731650443</v>
      </c>
      <c r="H63" s="29">
        <v>8257.4840089038626</v>
      </c>
      <c r="I63" s="29">
        <v>8501.9052995998754</v>
      </c>
    </row>
    <row r="64" spans="1:9" x14ac:dyDescent="0.25">
      <c r="A64" s="33" t="s">
        <v>53</v>
      </c>
      <c r="B64" s="72" t="s">
        <v>71</v>
      </c>
      <c r="C64" s="72"/>
      <c r="D64" s="72"/>
      <c r="E64" s="31">
        <v>2442.3900000000003</v>
      </c>
      <c r="F64" s="32">
        <f>F65+F66</f>
        <v>2243.48</v>
      </c>
      <c r="G64" s="31">
        <v>2641.7</v>
      </c>
      <c r="H64" s="31">
        <v>2747.3600000000006</v>
      </c>
      <c r="I64" s="31">
        <v>2857.26</v>
      </c>
    </row>
    <row r="65" spans="1:9" ht="15.75" x14ac:dyDescent="0.25">
      <c r="A65" s="26"/>
      <c r="B65" s="121" t="s">
        <v>62</v>
      </c>
      <c r="C65" s="121"/>
      <c r="D65" s="121"/>
      <c r="E65" s="29">
        <v>1936.17</v>
      </c>
      <c r="F65" s="30">
        <f>[146]Кальк_корр.2022!W71</f>
        <v>1718.67</v>
      </c>
      <c r="G65" s="29">
        <v>2094.17</v>
      </c>
      <c r="H65" s="29">
        <v>2177.9300000000003</v>
      </c>
      <c r="I65" s="29">
        <v>2265.0500000000002</v>
      </c>
    </row>
    <row r="66" spans="1:9" ht="15.75" x14ac:dyDescent="0.25">
      <c r="A66" s="26"/>
      <c r="B66" s="121" t="s">
        <v>63</v>
      </c>
      <c r="C66" s="121"/>
      <c r="D66" s="121"/>
      <c r="E66" s="29">
        <v>506.22</v>
      </c>
      <c r="F66" s="30">
        <f>[146]Кальк_корр.2022!Z71</f>
        <v>524.80999999999995</v>
      </c>
      <c r="G66" s="29">
        <v>547.53</v>
      </c>
      <c r="H66" s="29">
        <v>569.43000000000006</v>
      </c>
      <c r="I66" s="29">
        <v>592.21</v>
      </c>
    </row>
    <row r="67" spans="1:9" x14ac:dyDescent="0.25">
      <c r="A67" s="33" t="s">
        <v>72</v>
      </c>
      <c r="B67" s="72" t="s">
        <v>73</v>
      </c>
      <c r="C67" s="72"/>
      <c r="D67" s="72"/>
      <c r="E67" s="31">
        <v>535499.96</v>
      </c>
      <c r="F67" s="32">
        <f>F68+F69</f>
        <v>525955.04</v>
      </c>
      <c r="G67" s="31">
        <v>571748.77</v>
      </c>
      <c r="H67" s="31">
        <v>594629.33000000007</v>
      </c>
      <c r="I67" s="31">
        <v>618415.12</v>
      </c>
    </row>
    <row r="68" spans="1:9" ht="15.75" x14ac:dyDescent="0.25">
      <c r="A68" s="26"/>
      <c r="B68" s="121" t="s">
        <v>62</v>
      </c>
      <c r="C68" s="121"/>
      <c r="D68" s="121"/>
      <c r="E68" s="29">
        <v>225300.98</v>
      </c>
      <c r="F68" s="30">
        <f>F71+F74+F77</f>
        <v>211131.03</v>
      </c>
      <c r="G68" s="29">
        <v>240575.84999999998</v>
      </c>
      <c r="H68" s="29">
        <v>250226.71000000002</v>
      </c>
      <c r="I68" s="29">
        <v>260244.99999999997</v>
      </c>
    </row>
    <row r="69" spans="1:9" ht="15.75" x14ac:dyDescent="0.25">
      <c r="A69" s="26"/>
      <c r="B69" s="121" t="s">
        <v>63</v>
      </c>
      <c r="C69" s="121"/>
      <c r="D69" s="121"/>
      <c r="E69" s="29">
        <v>310198.98</v>
      </c>
      <c r="F69" s="30">
        <f>F72+F75+F78</f>
        <v>314824.01</v>
      </c>
      <c r="G69" s="29">
        <v>331172.92</v>
      </c>
      <c r="H69" s="29">
        <v>344402.62</v>
      </c>
      <c r="I69" s="29">
        <v>358170.12</v>
      </c>
    </row>
    <row r="70" spans="1:9" ht="16.5" customHeight="1" x14ac:dyDescent="0.25">
      <c r="A70" s="33" t="s">
        <v>74</v>
      </c>
      <c r="B70" s="72" t="s">
        <v>75</v>
      </c>
      <c r="C70" s="72"/>
      <c r="D70" s="72"/>
      <c r="E70" s="31">
        <v>535110.18999999994</v>
      </c>
      <c r="F70" s="32">
        <f>F71+F72</f>
        <v>525534.93999999994</v>
      </c>
      <c r="G70" s="31">
        <v>571315.81999999995</v>
      </c>
      <c r="H70" s="31">
        <v>594171.94999999995</v>
      </c>
      <c r="I70" s="31">
        <v>617931.44999999995</v>
      </c>
    </row>
    <row r="71" spans="1:9" ht="15.75" x14ac:dyDescent="0.25">
      <c r="A71" s="26"/>
      <c r="B71" s="121" t="s">
        <v>62</v>
      </c>
      <c r="C71" s="121"/>
      <c r="D71" s="121"/>
      <c r="E71" s="29">
        <v>224911.21000000002</v>
      </c>
      <c r="F71" s="30">
        <f>[146]Кальк_корр.2022!W73</f>
        <v>210710.93</v>
      </c>
      <c r="G71" s="29">
        <v>240142.9</v>
      </c>
      <c r="H71" s="29">
        <v>249769.33000000002</v>
      </c>
      <c r="I71" s="29">
        <v>259761.33</v>
      </c>
    </row>
    <row r="72" spans="1:9" ht="15.75" x14ac:dyDescent="0.25">
      <c r="A72" s="26"/>
      <c r="B72" s="121" t="s">
        <v>63</v>
      </c>
      <c r="C72" s="121"/>
      <c r="D72" s="121"/>
      <c r="E72" s="29">
        <v>310198.98</v>
      </c>
      <c r="F72" s="30">
        <f>[146]Кальк_корр.2022!Z73</f>
        <v>314824.01</v>
      </c>
      <c r="G72" s="29">
        <v>331172.92</v>
      </c>
      <c r="H72" s="29">
        <v>344402.62</v>
      </c>
      <c r="I72" s="29">
        <v>358170.12</v>
      </c>
    </row>
    <row r="73" spans="1:9" x14ac:dyDescent="0.25">
      <c r="A73" s="33" t="s">
        <v>76</v>
      </c>
      <c r="B73" s="72" t="s">
        <v>77</v>
      </c>
      <c r="C73" s="72"/>
      <c r="D73" s="72"/>
      <c r="E73" s="31">
        <v>48.55</v>
      </c>
      <c r="F73" s="32">
        <f>F74+F75</f>
        <v>64.209999999999994</v>
      </c>
      <c r="G73" s="31">
        <v>64.239999999999995</v>
      </c>
      <c r="H73" s="31">
        <v>73.92</v>
      </c>
      <c r="I73" s="31">
        <v>84.87</v>
      </c>
    </row>
    <row r="74" spans="1:9" ht="15.75" x14ac:dyDescent="0.25">
      <c r="A74" s="26"/>
      <c r="B74" s="121" t="s">
        <v>62</v>
      </c>
      <c r="C74" s="121"/>
      <c r="D74" s="121"/>
      <c r="E74" s="29">
        <v>48.55</v>
      </c>
      <c r="F74" s="30">
        <f>[146]Кальк_корр.2022!W81</f>
        <v>64.209999999999994</v>
      </c>
      <c r="G74" s="29">
        <v>64.239999999999995</v>
      </c>
      <c r="H74" s="29">
        <v>73.92</v>
      </c>
      <c r="I74" s="29">
        <v>84.87</v>
      </c>
    </row>
    <row r="75" spans="1:9" ht="15.75" x14ac:dyDescent="0.25">
      <c r="A75" s="26"/>
      <c r="B75" s="121" t="s">
        <v>63</v>
      </c>
      <c r="C75" s="121"/>
      <c r="D75" s="121"/>
      <c r="E75" s="29">
        <v>0</v>
      </c>
      <c r="F75" s="30">
        <f>[146]Кальк_корр.2022!Z81</f>
        <v>0</v>
      </c>
      <c r="G75" s="29">
        <v>0</v>
      </c>
      <c r="H75" s="29">
        <v>0</v>
      </c>
      <c r="I75" s="29">
        <v>0</v>
      </c>
    </row>
    <row r="76" spans="1:9" x14ac:dyDescent="0.25">
      <c r="A76" s="33" t="s">
        <v>76</v>
      </c>
      <c r="B76" s="72" t="s">
        <v>78</v>
      </c>
      <c r="C76" s="72"/>
      <c r="D76" s="72"/>
      <c r="E76" s="31">
        <v>341.22</v>
      </c>
      <c r="F76" s="32">
        <f>F77+F79</f>
        <v>355.89</v>
      </c>
      <c r="G76" s="31">
        <v>368.71</v>
      </c>
      <c r="H76" s="31">
        <v>383.46</v>
      </c>
      <c r="I76" s="31">
        <v>398.8</v>
      </c>
    </row>
    <row r="77" spans="1:9" ht="15.75" x14ac:dyDescent="0.25">
      <c r="A77" s="26"/>
      <c r="B77" s="121" t="s">
        <v>62</v>
      </c>
      <c r="C77" s="121"/>
      <c r="D77" s="121"/>
      <c r="E77" s="29">
        <v>341.22</v>
      </c>
      <c r="F77" s="30">
        <f>[146]Кальк_корр.2022!W101</f>
        <v>355.89</v>
      </c>
      <c r="G77" s="29">
        <v>368.71</v>
      </c>
      <c r="H77" s="29">
        <v>383.46</v>
      </c>
      <c r="I77" s="29">
        <v>398.8</v>
      </c>
    </row>
    <row r="78" spans="1:9" ht="15.75" x14ac:dyDescent="0.25">
      <c r="A78" s="26"/>
      <c r="B78" s="121" t="s">
        <v>63</v>
      </c>
      <c r="C78" s="121"/>
      <c r="D78" s="121"/>
      <c r="E78" s="29">
        <v>0</v>
      </c>
      <c r="F78" s="30">
        <f>[146]Кальк_корр.2022!Z101</f>
        <v>0</v>
      </c>
      <c r="G78" s="29">
        <v>0</v>
      </c>
      <c r="H78" s="29">
        <v>0</v>
      </c>
      <c r="I78" s="29">
        <v>0</v>
      </c>
    </row>
    <row r="79" spans="1:9" ht="18.75" x14ac:dyDescent="0.25">
      <c r="A79" s="26" t="s">
        <v>26</v>
      </c>
      <c r="B79" s="122" t="s">
        <v>79</v>
      </c>
      <c r="C79" s="122"/>
      <c r="D79" s="122"/>
      <c r="E79" s="27">
        <v>0</v>
      </c>
      <c r="F79" s="28">
        <f>F80+F81</f>
        <v>0</v>
      </c>
      <c r="G79" s="27">
        <v>0</v>
      </c>
      <c r="H79" s="27">
        <v>0</v>
      </c>
      <c r="I79" s="27">
        <v>0</v>
      </c>
    </row>
    <row r="80" spans="1:9" x14ac:dyDescent="0.25">
      <c r="A80" s="36"/>
      <c r="B80" s="121" t="s">
        <v>62</v>
      </c>
      <c r="C80" s="121"/>
      <c r="D80" s="121"/>
      <c r="E80" s="29">
        <v>0</v>
      </c>
      <c r="F80" s="30">
        <f>[146]Кальк_корр.2022!W102</f>
        <v>0</v>
      </c>
      <c r="G80" s="29">
        <v>0</v>
      </c>
      <c r="H80" s="29">
        <v>0</v>
      </c>
      <c r="I80" s="29">
        <v>0</v>
      </c>
    </row>
    <row r="81" spans="1:15" x14ac:dyDescent="0.25">
      <c r="A81" s="36"/>
      <c r="B81" s="121" t="s">
        <v>63</v>
      </c>
      <c r="C81" s="121"/>
      <c r="D81" s="121"/>
      <c r="E81" s="29">
        <v>0</v>
      </c>
      <c r="F81" s="30">
        <f>[146]Кальк_корр.2022!Z102</f>
        <v>0</v>
      </c>
      <c r="G81" s="29">
        <v>0</v>
      </c>
      <c r="H81" s="29">
        <v>0</v>
      </c>
      <c r="I81" s="29">
        <v>0</v>
      </c>
    </row>
    <row r="82" spans="1:15" ht="18.75" x14ac:dyDescent="0.25">
      <c r="A82" s="26" t="s">
        <v>28</v>
      </c>
      <c r="B82" s="122" t="s">
        <v>80</v>
      </c>
      <c r="C82" s="122"/>
      <c r="D82" s="122"/>
      <c r="E82" s="27">
        <v>0</v>
      </c>
      <c r="F82" s="28">
        <v>0</v>
      </c>
      <c r="G82" s="27">
        <v>0</v>
      </c>
      <c r="H82" s="27">
        <v>0</v>
      </c>
      <c r="I82" s="27">
        <v>0</v>
      </c>
    </row>
    <row r="83" spans="1:15" x14ac:dyDescent="0.25">
      <c r="A83" s="36"/>
      <c r="B83" s="121" t="s">
        <v>62</v>
      </c>
      <c r="C83" s="121"/>
      <c r="D83" s="121"/>
      <c r="E83" s="29">
        <v>0</v>
      </c>
      <c r="F83" s="30">
        <f>[146]Кальк_корр.2022!W103</f>
        <v>0</v>
      </c>
      <c r="G83" s="29">
        <v>0</v>
      </c>
      <c r="H83" s="29">
        <v>0</v>
      </c>
      <c r="I83" s="29">
        <v>0</v>
      </c>
    </row>
    <row r="84" spans="1:15" x14ac:dyDescent="0.25">
      <c r="A84" s="36"/>
      <c r="B84" s="121" t="s">
        <v>63</v>
      </c>
      <c r="C84" s="121"/>
      <c r="D84" s="121"/>
      <c r="E84" s="29">
        <v>0</v>
      </c>
      <c r="F84" s="30">
        <f>[146]Кальк_корр.2022!Z103</f>
        <v>0</v>
      </c>
      <c r="G84" s="29">
        <v>0</v>
      </c>
      <c r="H84" s="29">
        <v>0</v>
      </c>
      <c r="I84" s="29">
        <v>0</v>
      </c>
    </row>
    <row r="85" spans="1:15" ht="18.75" x14ac:dyDescent="0.25">
      <c r="A85" s="26" t="s">
        <v>30</v>
      </c>
      <c r="B85" s="122" t="s">
        <v>81</v>
      </c>
      <c r="C85" s="122"/>
      <c r="D85" s="122"/>
      <c r="E85" s="27">
        <v>-13874.349999999999</v>
      </c>
      <c r="F85" s="27">
        <f>F86+F87</f>
        <v>-6849.4719999999979</v>
      </c>
      <c r="G85" s="27">
        <v>-1890.43</v>
      </c>
      <c r="H85" s="27">
        <v>0</v>
      </c>
      <c r="I85" s="27">
        <v>0</v>
      </c>
    </row>
    <row r="86" spans="1:15" ht="21.75" customHeight="1" x14ac:dyDescent="0.25">
      <c r="A86" s="36"/>
      <c r="B86" s="121" t="s">
        <v>62</v>
      </c>
      <c r="C86" s="121"/>
      <c r="D86" s="121"/>
      <c r="E86" s="29">
        <v>0</v>
      </c>
      <c r="F86" s="29">
        <f>[146]Кальк_корр.2022!W110</f>
        <v>192.85300000000007</v>
      </c>
      <c r="G86" s="29">
        <v>-1890.43</v>
      </c>
      <c r="H86" s="29">
        <v>0</v>
      </c>
      <c r="I86" s="29">
        <v>0</v>
      </c>
    </row>
    <row r="87" spans="1:15" ht="21.75" customHeight="1" x14ac:dyDescent="0.25">
      <c r="A87" s="36"/>
      <c r="B87" s="121" t="s">
        <v>63</v>
      </c>
      <c r="C87" s="121"/>
      <c r="D87" s="121"/>
      <c r="E87" s="29">
        <v>-13874.349999999999</v>
      </c>
      <c r="F87" s="29">
        <f>[146]Кальк_корр.2022!Z110</f>
        <v>-7042.324999999998</v>
      </c>
      <c r="G87" s="29">
        <v>0</v>
      </c>
      <c r="H87" s="29">
        <v>0</v>
      </c>
      <c r="I87" s="29">
        <v>0</v>
      </c>
    </row>
    <row r="88" spans="1:15" ht="25.5" customHeight="1" x14ac:dyDescent="0.25">
      <c r="A88" s="26" t="s">
        <v>32</v>
      </c>
      <c r="B88" s="118" t="s">
        <v>82</v>
      </c>
      <c r="C88" s="119"/>
      <c r="D88" s="120"/>
      <c r="E88" s="27">
        <v>-11282.43</v>
      </c>
      <c r="F88" s="27">
        <f>F89+F90</f>
        <v>11282.43</v>
      </c>
      <c r="G88" s="27">
        <v>-3544.66</v>
      </c>
      <c r="H88" s="27">
        <v>4486.67</v>
      </c>
      <c r="I88" s="27">
        <v>15214.43</v>
      </c>
    </row>
    <row r="89" spans="1:15" ht="21.75" customHeight="1" x14ac:dyDescent="0.25">
      <c r="A89" s="36"/>
      <c r="B89" s="121" t="s">
        <v>62</v>
      </c>
      <c r="C89" s="121"/>
      <c r="D89" s="121"/>
      <c r="E89" s="29">
        <v>-11282.43</v>
      </c>
      <c r="F89" s="29">
        <f>[146]Кальк_корр.2022!W114</f>
        <v>11282.43</v>
      </c>
      <c r="G89" s="29">
        <v>0</v>
      </c>
      <c r="H89" s="29">
        <v>3032.64</v>
      </c>
      <c r="I89" s="29">
        <v>8249.7900000000009</v>
      </c>
    </row>
    <row r="90" spans="1:15" ht="21.75" customHeight="1" x14ac:dyDescent="0.25">
      <c r="A90" s="36"/>
      <c r="B90" s="121" t="s">
        <v>63</v>
      </c>
      <c r="C90" s="121"/>
      <c r="D90" s="121"/>
      <c r="E90" s="29">
        <v>0</v>
      </c>
      <c r="F90" s="29">
        <f>[146]Кальк_корр.2022!Z114</f>
        <v>0</v>
      </c>
      <c r="G90" s="29">
        <v>-3544.66</v>
      </c>
      <c r="H90" s="29">
        <v>1454.03</v>
      </c>
      <c r="I90" s="29">
        <v>6964.64</v>
      </c>
    </row>
    <row r="91" spans="1:15" ht="40.5" customHeight="1" x14ac:dyDescent="0.25">
      <c r="A91" s="26"/>
      <c r="B91" s="122" t="s">
        <v>83</v>
      </c>
      <c r="C91" s="122"/>
      <c r="D91" s="122"/>
      <c r="E91" s="27">
        <v>644181.1399999999</v>
      </c>
      <c r="F91" s="27">
        <f>F49+F79+F82+F85+F88</f>
        <v>668306.60800000012</v>
      </c>
      <c r="G91" s="27">
        <v>708110.75999999989</v>
      </c>
      <c r="H91" s="27">
        <v>745137.74</v>
      </c>
      <c r="I91" s="27">
        <v>784002.11</v>
      </c>
      <c r="J91" s="37">
        <v>644181.14</v>
      </c>
      <c r="K91" s="37">
        <f>K92+K93</f>
        <v>668306.60800000001</v>
      </c>
      <c r="L91" s="37">
        <v>708110.76</v>
      </c>
      <c r="M91" s="37">
        <v>745137.74</v>
      </c>
      <c r="N91" s="37">
        <v>784002.10999999987</v>
      </c>
      <c r="O91" s="37"/>
    </row>
    <row r="92" spans="1:15" ht="21.75" customHeight="1" x14ac:dyDescent="0.25">
      <c r="A92" s="36"/>
      <c r="B92" s="121" t="s">
        <v>62</v>
      </c>
      <c r="C92" s="121"/>
      <c r="D92" s="121"/>
      <c r="E92" s="30">
        <v>275462.41000000003</v>
      </c>
      <c r="F92" s="29">
        <f>F50+F80+F83+F86+F89</f>
        <v>285770.84299999999</v>
      </c>
      <c r="G92" s="30">
        <v>303801.62</v>
      </c>
      <c r="H92" s="30">
        <v>320324.76</v>
      </c>
      <c r="I92" s="30">
        <v>337567.98999999993</v>
      </c>
      <c r="J92" s="37">
        <v>275462.41000000003</v>
      </c>
      <c r="K92" s="37">
        <f>[146]Кальк_корр.2022!W115</f>
        <v>285770.84299999999</v>
      </c>
      <c r="L92" s="37">
        <v>303801.62</v>
      </c>
      <c r="M92" s="37">
        <v>320324.76</v>
      </c>
      <c r="N92" s="37">
        <v>337567.98999999993</v>
      </c>
      <c r="O92" s="37"/>
    </row>
    <row r="93" spans="1:15" ht="21.75" customHeight="1" x14ac:dyDescent="0.25">
      <c r="A93" s="36"/>
      <c r="B93" s="121" t="s">
        <v>63</v>
      </c>
      <c r="C93" s="121"/>
      <c r="D93" s="121"/>
      <c r="E93" s="30">
        <v>368718.73</v>
      </c>
      <c r="F93" s="29">
        <f>F51+F81+F84+F87+F90</f>
        <v>382535.76500000001</v>
      </c>
      <c r="G93" s="30">
        <v>404309.14</v>
      </c>
      <c r="H93" s="30">
        <v>424812.98</v>
      </c>
      <c r="I93" s="30">
        <v>446434.12</v>
      </c>
      <c r="J93" s="37">
        <v>368718.73</v>
      </c>
      <c r="K93" s="37">
        <f>[146]Кальк_корр.2022!Z115</f>
        <v>382535.76500000001</v>
      </c>
      <c r="L93" s="37">
        <v>404309.14</v>
      </c>
      <c r="M93" s="37">
        <v>424812.98</v>
      </c>
      <c r="N93" s="37">
        <v>446434.12</v>
      </c>
    </row>
    <row r="94" spans="1:15" ht="25.5" customHeight="1" x14ac:dyDescent="0.25">
      <c r="A94" s="104" t="s">
        <v>84</v>
      </c>
      <c r="B94" s="104"/>
      <c r="C94" s="104"/>
      <c r="D94" s="104"/>
      <c r="E94" s="104"/>
      <c r="F94" s="104"/>
      <c r="G94" s="104"/>
    </row>
    <row r="95" spans="1:15" ht="15" customHeight="1" x14ac:dyDescent="0.25">
      <c r="A95" s="87" t="s">
        <v>15</v>
      </c>
      <c r="B95" s="96" t="s">
        <v>16</v>
      </c>
      <c r="C95" s="106"/>
      <c r="D95" s="97"/>
      <c r="E95" s="111" t="s">
        <v>85</v>
      </c>
      <c r="F95" s="112"/>
      <c r="G95" s="100" t="s">
        <v>86</v>
      </c>
      <c r="H95" s="100"/>
      <c r="I95" s="100"/>
    </row>
    <row r="96" spans="1:15" ht="15" customHeight="1" x14ac:dyDescent="0.25">
      <c r="A96" s="105"/>
      <c r="B96" s="107"/>
      <c r="C96" s="108"/>
      <c r="D96" s="109"/>
      <c r="E96" s="113"/>
      <c r="F96" s="114"/>
      <c r="G96" s="100"/>
      <c r="H96" s="100"/>
      <c r="I96" s="100"/>
    </row>
    <row r="97" spans="1:10" ht="19.5" customHeight="1" x14ac:dyDescent="0.25">
      <c r="A97" s="105"/>
      <c r="B97" s="98"/>
      <c r="C97" s="110"/>
      <c r="D97" s="99"/>
      <c r="E97" s="101"/>
      <c r="F97" s="102"/>
      <c r="G97" s="100"/>
      <c r="H97" s="100"/>
      <c r="I97" s="100"/>
    </row>
    <row r="98" spans="1:10" ht="27.75" customHeight="1" x14ac:dyDescent="0.25">
      <c r="A98" s="38" t="s">
        <v>23</v>
      </c>
      <c r="B98" s="76" t="s">
        <v>87</v>
      </c>
      <c r="C98" s="77"/>
      <c r="D98" s="83"/>
      <c r="E98" s="115">
        <v>44197</v>
      </c>
      <c r="F98" s="116"/>
      <c r="G98" s="117">
        <v>46022</v>
      </c>
      <c r="H98" s="117"/>
      <c r="I98" s="117"/>
    </row>
    <row r="99" spans="1:10" ht="15.75" hidden="1" customHeight="1" x14ac:dyDescent="0.25">
      <c r="A99" s="38" t="s">
        <v>26</v>
      </c>
      <c r="B99" s="100"/>
      <c r="C99" s="100"/>
      <c r="D99" s="100"/>
      <c r="E99" s="39"/>
      <c r="F99" s="101"/>
      <c r="G99" s="102"/>
      <c r="H99" s="3"/>
    </row>
    <row r="100" spans="1:10" x14ac:dyDescent="0.25">
      <c r="A100" s="40"/>
      <c r="B100" s="41"/>
      <c r="C100" s="41"/>
      <c r="D100" s="41"/>
      <c r="E100" s="41"/>
      <c r="F100" s="42"/>
      <c r="G100" s="42"/>
      <c r="H100" s="3"/>
    </row>
    <row r="101" spans="1:10" ht="44.25" customHeight="1" x14ac:dyDescent="0.25">
      <c r="A101" s="103" t="s">
        <v>88</v>
      </c>
      <c r="B101" s="103"/>
      <c r="C101" s="103"/>
      <c r="D101" s="103"/>
      <c r="E101" s="103"/>
      <c r="F101" s="103"/>
      <c r="G101" s="103"/>
      <c r="H101" s="103"/>
      <c r="I101" s="103"/>
    </row>
    <row r="102" spans="1:10" ht="15.75" x14ac:dyDescent="0.25">
      <c r="A102" s="85" t="s">
        <v>89</v>
      </c>
      <c r="B102" s="85"/>
      <c r="C102" s="85"/>
      <c r="D102" s="85"/>
      <c r="E102" s="86"/>
      <c r="F102" s="86"/>
      <c r="G102" s="86"/>
    </row>
    <row r="103" spans="1:10" ht="22.5" customHeight="1" x14ac:dyDescent="0.25">
      <c r="A103" s="95" t="s">
        <v>15</v>
      </c>
      <c r="B103" s="96" t="s">
        <v>90</v>
      </c>
      <c r="C103" s="97"/>
      <c r="D103" s="89" t="s">
        <v>91</v>
      </c>
      <c r="E103" s="91" t="s">
        <v>92</v>
      </c>
      <c r="F103" s="92"/>
      <c r="G103" s="92"/>
      <c r="H103" s="92"/>
      <c r="I103" s="93"/>
    </row>
    <row r="104" spans="1:10" ht="21" customHeight="1" x14ac:dyDescent="0.25">
      <c r="A104" s="95"/>
      <c r="B104" s="98"/>
      <c r="C104" s="99"/>
      <c r="D104" s="90"/>
      <c r="E104" s="19" t="str">
        <f>E48</f>
        <v>2021 год</v>
      </c>
      <c r="F104" s="19" t="str">
        <f>F48</f>
        <v>2022 год</v>
      </c>
      <c r="G104" s="19" t="str">
        <f>G48</f>
        <v>2023 год</v>
      </c>
      <c r="H104" s="19" t="str">
        <f>H48</f>
        <v>2024 год</v>
      </c>
      <c r="I104" s="19" t="str">
        <f>I48</f>
        <v>2025 год</v>
      </c>
    </row>
    <row r="105" spans="1:10" ht="84.75" customHeight="1" x14ac:dyDescent="0.25">
      <c r="A105" s="14" t="s">
        <v>23</v>
      </c>
      <c r="B105" s="76" t="s">
        <v>93</v>
      </c>
      <c r="C105" s="83"/>
      <c r="D105" s="10" t="s">
        <v>22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2" t="s">
        <v>94</v>
      </c>
    </row>
    <row r="106" spans="1:10" ht="59.25" customHeight="1" x14ac:dyDescent="0.25">
      <c r="A106" s="14" t="s">
        <v>26</v>
      </c>
      <c r="B106" s="76" t="s">
        <v>95</v>
      </c>
      <c r="C106" s="83"/>
      <c r="D106" s="10" t="s">
        <v>22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</row>
    <row r="107" spans="1:10" ht="19.5" customHeight="1" x14ac:dyDescent="0.25">
      <c r="A107" s="85" t="s">
        <v>96</v>
      </c>
      <c r="B107" s="85"/>
      <c r="C107" s="85"/>
      <c r="D107" s="85"/>
      <c r="E107" s="86"/>
      <c r="F107" s="86"/>
      <c r="G107" s="86"/>
      <c r="H107" s="44"/>
      <c r="I107" s="44"/>
    </row>
    <row r="108" spans="1:10" ht="18" customHeight="1" x14ac:dyDescent="0.25">
      <c r="A108" s="95" t="s">
        <v>15</v>
      </c>
      <c r="B108" s="96" t="s">
        <v>90</v>
      </c>
      <c r="C108" s="97"/>
      <c r="D108" s="89" t="s">
        <v>91</v>
      </c>
      <c r="E108" s="91" t="s">
        <v>92</v>
      </c>
      <c r="F108" s="92"/>
      <c r="G108" s="92"/>
      <c r="H108" s="92"/>
      <c r="I108" s="93"/>
    </row>
    <row r="109" spans="1:10" ht="21" customHeight="1" x14ac:dyDescent="0.25">
      <c r="A109" s="95"/>
      <c r="B109" s="98"/>
      <c r="C109" s="99"/>
      <c r="D109" s="90"/>
      <c r="E109" s="19" t="str">
        <f>E104</f>
        <v>2021 год</v>
      </c>
      <c r="F109" s="19" t="str">
        <f>F104</f>
        <v>2022 год</v>
      </c>
      <c r="G109" s="19" t="str">
        <f>G104</f>
        <v>2023 год</v>
      </c>
      <c r="H109" s="19" t="str">
        <f>H104</f>
        <v>2024 год</v>
      </c>
      <c r="I109" s="19" t="str">
        <f>I104</f>
        <v>2025 год</v>
      </c>
    </row>
    <row r="110" spans="1:10" ht="102.75" customHeight="1" x14ac:dyDescent="0.25">
      <c r="A110" s="14" t="s">
        <v>23</v>
      </c>
      <c r="B110" s="76" t="s">
        <v>97</v>
      </c>
      <c r="C110" s="77"/>
      <c r="D110" s="10" t="s">
        <v>98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</row>
    <row r="111" spans="1:10" ht="19.5" customHeight="1" x14ac:dyDescent="0.25">
      <c r="A111" s="86" t="s">
        <v>99</v>
      </c>
      <c r="B111" s="86"/>
      <c r="C111" s="86"/>
      <c r="D111" s="86"/>
      <c r="E111" s="86"/>
      <c r="F111" s="86"/>
      <c r="G111" s="86"/>
      <c r="H111" s="3"/>
    </row>
    <row r="112" spans="1:10" ht="21.75" customHeight="1" x14ac:dyDescent="0.25">
      <c r="A112" s="95" t="s">
        <v>15</v>
      </c>
      <c r="B112" s="96" t="s">
        <v>90</v>
      </c>
      <c r="C112" s="97"/>
      <c r="D112" s="89" t="s">
        <v>91</v>
      </c>
      <c r="E112" s="91" t="s">
        <v>92</v>
      </c>
      <c r="F112" s="92"/>
      <c r="G112" s="92"/>
      <c r="H112" s="92"/>
      <c r="I112" s="93"/>
    </row>
    <row r="113" spans="1:9" ht="23.25" customHeight="1" x14ac:dyDescent="0.25">
      <c r="A113" s="95"/>
      <c r="B113" s="98"/>
      <c r="C113" s="99"/>
      <c r="D113" s="90"/>
      <c r="E113" s="19" t="str">
        <f>E109</f>
        <v>2021 год</v>
      </c>
      <c r="F113" s="19" t="str">
        <f>F109</f>
        <v>2022 год</v>
      </c>
      <c r="G113" s="19" t="str">
        <f>G109</f>
        <v>2023 год</v>
      </c>
      <c r="H113" s="19" t="str">
        <f>H109</f>
        <v>2024 год</v>
      </c>
      <c r="I113" s="19" t="str">
        <f>I109</f>
        <v>2025 год</v>
      </c>
    </row>
    <row r="114" spans="1:9" ht="41.25" customHeight="1" x14ac:dyDescent="0.25">
      <c r="A114" s="14" t="s">
        <v>23</v>
      </c>
      <c r="B114" s="76" t="s">
        <v>100</v>
      </c>
      <c r="C114" s="77"/>
      <c r="D114" s="10" t="s">
        <v>98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</row>
    <row r="115" spans="1:9" ht="26.25" customHeight="1" x14ac:dyDescent="0.25">
      <c r="A115" s="94" t="s">
        <v>101</v>
      </c>
      <c r="B115" s="94"/>
      <c r="C115" s="94"/>
      <c r="D115" s="94"/>
      <c r="E115" s="86"/>
      <c r="F115" s="86"/>
      <c r="G115" s="86"/>
    </row>
    <row r="116" spans="1:9" ht="23.25" customHeight="1" x14ac:dyDescent="0.25">
      <c r="A116" s="95" t="s">
        <v>15</v>
      </c>
      <c r="B116" s="67" t="s">
        <v>90</v>
      </c>
      <c r="C116" s="67"/>
      <c r="D116" s="89" t="s">
        <v>91</v>
      </c>
      <c r="E116" s="91" t="s">
        <v>92</v>
      </c>
      <c r="F116" s="92"/>
      <c r="G116" s="92"/>
      <c r="H116" s="92"/>
      <c r="I116" s="93"/>
    </row>
    <row r="117" spans="1:9" ht="18.75" customHeight="1" x14ac:dyDescent="0.25">
      <c r="A117" s="95"/>
      <c r="B117" s="67"/>
      <c r="C117" s="67"/>
      <c r="D117" s="90"/>
      <c r="E117" s="19" t="str">
        <f>E113</f>
        <v>2021 год</v>
      </c>
      <c r="F117" s="19" t="str">
        <f>F113</f>
        <v>2022 год</v>
      </c>
      <c r="G117" s="19" t="str">
        <f>G113</f>
        <v>2023 год</v>
      </c>
      <c r="H117" s="19" t="str">
        <f>H113</f>
        <v>2024 год</v>
      </c>
      <c r="I117" s="19" t="str">
        <f>I113</f>
        <v>2025 год</v>
      </c>
    </row>
    <row r="118" spans="1:9" ht="48" customHeight="1" x14ac:dyDescent="0.25">
      <c r="A118" s="14" t="s">
        <v>23</v>
      </c>
      <c r="B118" s="74" t="s">
        <v>102</v>
      </c>
      <c r="C118" s="74"/>
      <c r="D118" s="10" t="s">
        <v>22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</row>
    <row r="119" spans="1:9" ht="54.75" customHeight="1" x14ac:dyDescent="0.25">
      <c r="A119" s="14" t="s">
        <v>26</v>
      </c>
      <c r="B119" s="74" t="s">
        <v>103</v>
      </c>
      <c r="C119" s="74"/>
      <c r="D119" s="10" t="s">
        <v>22</v>
      </c>
      <c r="E119" s="45" t="s">
        <v>25</v>
      </c>
      <c r="F119" s="45" t="s">
        <v>25</v>
      </c>
      <c r="G119" s="45" t="s">
        <v>25</v>
      </c>
      <c r="H119" s="45" t="s">
        <v>25</v>
      </c>
      <c r="I119" s="45" t="s">
        <v>25</v>
      </c>
    </row>
    <row r="120" spans="1:9" ht="69" customHeight="1" x14ac:dyDescent="0.25">
      <c r="A120" s="14" t="s">
        <v>28</v>
      </c>
      <c r="B120" s="74" t="s">
        <v>104</v>
      </c>
      <c r="C120" s="74"/>
      <c r="D120" s="10" t="s">
        <v>22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</row>
    <row r="121" spans="1:9" ht="66.75" customHeight="1" x14ac:dyDescent="0.25">
      <c r="A121" s="14" t="s">
        <v>30</v>
      </c>
      <c r="B121" s="74" t="s">
        <v>105</v>
      </c>
      <c r="C121" s="74"/>
      <c r="D121" s="10" t="s">
        <v>22</v>
      </c>
      <c r="E121" s="45" t="s">
        <v>25</v>
      </c>
      <c r="F121" s="45" t="s">
        <v>25</v>
      </c>
      <c r="G121" s="45" t="s">
        <v>25</v>
      </c>
      <c r="H121" s="45" t="s">
        <v>25</v>
      </c>
      <c r="I121" s="45" t="s">
        <v>25</v>
      </c>
    </row>
    <row r="122" spans="1:9" ht="20.25" customHeight="1" x14ac:dyDescent="0.25">
      <c r="A122" s="85" t="s">
        <v>106</v>
      </c>
      <c r="B122" s="85"/>
      <c r="C122" s="85"/>
      <c r="D122" s="85"/>
      <c r="E122" s="86"/>
      <c r="F122" s="86"/>
      <c r="G122" s="86"/>
    </row>
    <row r="123" spans="1:9" ht="23.25" customHeight="1" x14ac:dyDescent="0.25">
      <c r="A123" s="87" t="s">
        <v>15</v>
      </c>
      <c r="B123" s="67" t="s">
        <v>90</v>
      </c>
      <c r="C123" s="67"/>
      <c r="D123" s="89" t="s">
        <v>91</v>
      </c>
      <c r="E123" s="91" t="s">
        <v>92</v>
      </c>
      <c r="F123" s="92"/>
      <c r="G123" s="92"/>
      <c r="H123" s="92"/>
      <c r="I123" s="93"/>
    </row>
    <row r="124" spans="1:9" ht="21" customHeight="1" x14ac:dyDescent="0.25">
      <c r="A124" s="88"/>
      <c r="B124" s="67"/>
      <c r="C124" s="67"/>
      <c r="D124" s="90"/>
      <c r="E124" s="19" t="str">
        <f>E117</f>
        <v>2021 год</v>
      </c>
      <c r="F124" s="19" t="str">
        <f>F117</f>
        <v>2022 год</v>
      </c>
      <c r="G124" s="19" t="str">
        <f>G117</f>
        <v>2023 год</v>
      </c>
      <c r="H124" s="19" t="str">
        <f>H117</f>
        <v>2024 год</v>
      </c>
      <c r="I124" s="19" t="str">
        <f>I117</f>
        <v>2025 год</v>
      </c>
    </row>
    <row r="125" spans="1:9" ht="42" customHeight="1" x14ac:dyDescent="0.25">
      <c r="A125" s="14" t="s">
        <v>23</v>
      </c>
      <c r="B125" s="74" t="s">
        <v>107</v>
      </c>
      <c r="C125" s="74"/>
      <c r="D125" s="10" t="s">
        <v>22</v>
      </c>
      <c r="E125" s="43">
        <v>3.08</v>
      </c>
      <c r="F125" s="46">
        <v>3.08</v>
      </c>
      <c r="G125" s="43">
        <v>3.08</v>
      </c>
      <c r="H125" s="43">
        <v>3.08</v>
      </c>
      <c r="I125" s="43">
        <v>3.08</v>
      </c>
    </row>
    <row r="126" spans="1:9" ht="50.25" customHeight="1" x14ac:dyDescent="0.25">
      <c r="A126" s="14" t="s">
        <v>26</v>
      </c>
      <c r="B126" s="74" t="s">
        <v>108</v>
      </c>
      <c r="C126" s="74"/>
      <c r="D126" s="10" t="s">
        <v>109</v>
      </c>
      <c r="E126" s="43">
        <v>0</v>
      </c>
      <c r="F126" s="46">
        <v>0</v>
      </c>
      <c r="G126" s="43">
        <v>0</v>
      </c>
      <c r="H126" s="43">
        <v>0</v>
      </c>
      <c r="I126" s="43">
        <v>0</v>
      </c>
    </row>
    <row r="127" spans="1:9" ht="51" customHeight="1" x14ac:dyDescent="0.25">
      <c r="A127" s="14" t="s">
        <v>28</v>
      </c>
      <c r="B127" s="74" t="s">
        <v>110</v>
      </c>
      <c r="C127" s="74"/>
      <c r="D127" s="10" t="s">
        <v>109</v>
      </c>
      <c r="E127" s="45">
        <v>0.04</v>
      </c>
      <c r="F127" s="10">
        <v>0.04</v>
      </c>
      <c r="G127" s="45">
        <v>0.04</v>
      </c>
      <c r="H127" s="45">
        <v>0.04</v>
      </c>
      <c r="I127" s="45">
        <v>0.04</v>
      </c>
    </row>
    <row r="128" spans="1:9" ht="44.25" customHeight="1" x14ac:dyDescent="0.25">
      <c r="A128" s="14" t="s">
        <v>30</v>
      </c>
      <c r="B128" s="74" t="s">
        <v>111</v>
      </c>
      <c r="C128" s="74"/>
      <c r="D128" s="10" t="s">
        <v>109</v>
      </c>
      <c r="E128" s="43">
        <v>0</v>
      </c>
      <c r="F128" s="46">
        <v>0</v>
      </c>
      <c r="G128" s="43">
        <v>0</v>
      </c>
      <c r="H128" s="43">
        <v>0</v>
      </c>
      <c r="I128" s="43">
        <v>0</v>
      </c>
    </row>
    <row r="129" spans="1:9" ht="52.5" customHeight="1" x14ac:dyDescent="0.25">
      <c r="A129" s="14" t="s">
        <v>32</v>
      </c>
      <c r="B129" s="74" t="s">
        <v>112</v>
      </c>
      <c r="C129" s="74"/>
      <c r="D129" s="10" t="s">
        <v>109</v>
      </c>
      <c r="E129" s="45">
        <v>0.01</v>
      </c>
      <c r="F129" s="10">
        <v>0.01</v>
      </c>
      <c r="G129" s="45">
        <v>0.01</v>
      </c>
      <c r="H129" s="45">
        <v>0.01</v>
      </c>
      <c r="I129" s="45">
        <v>0.01</v>
      </c>
    </row>
    <row r="130" spans="1:9" ht="18.75" x14ac:dyDescent="0.25">
      <c r="A130" s="84" t="s">
        <v>113</v>
      </c>
      <c r="B130" s="84"/>
      <c r="C130" s="84"/>
      <c r="D130" s="84"/>
      <c r="E130" s="84"/>
      <c r="F130" s="84"/>
      <c r="G130" s="84"/>
      <c r="H130" s="84"/>
      <c r="I130" s="84"/>
    </row>
    <row r="131" spans="1:9" ht="120" x14ac:dyDescent="0.25">
      <c r="A131" s="14" t="s">
        <v>15</v>
      </c>
      <c r="B131" s="67" t="s">
        <v>114</v>
      </c>
      <c r="C131" s="67"/>
      <c r="D131" s="47" t="s">
        <v>115</v>
      </c>
      <c r="E131" s="47" t="s">
        <v>116</v>
      </c>
      <c r="F131" s="47" t="s">
        <v>117</v>
      </c>
      <c r="G131" s="47" t="s">
        <v>118</v>
      </c>
      <c r="H131" s="47" t="s">
        <v>119</v>
      </c>
      <c r="I131" s="47" t="s">
        <v>120</v>
      </c>
    </row>
    <row r="132" spans="1:9" x14ac:dyDescent="0.25">
      <c r="A132" s="33" t="s">
        <v>23</v>
      </c>
      <c r="B132" s="81" t="s">
        <v>121</v>
      </c>
      <c r="C132" s="82"/>
      <c r="D132" s="48"/>
      <c r="E132" s="45"/>
      <c r="F132" s="49"/>
      <c r="G132" s="49"/>
      <c r="H132" s="50"/>
      <c r="I132" s="51"/>
    </row>
    <row r="133" spans="1:9" s="55" customFormat="1" ht="20.25" customHeight="1" x14ac:dyDescent="0.2">
      <c r="A133" s="14" t="s">
        <v>50</v>
      </c>
      <c r="B133" s="78" t="s">
        <v>89</v>
      </c>
      <c r="C133" s="78"/>
      <c r="D133" s="48"/>
      <c r="E133" s="52"/>
      <c r="F133" s="52"/>
      <c r="G133" s="25"/>
      <c r="H133" s="53"/>
      <c r="I133" s="54"/>
    </row>
    <row r="134" spans="1:9" s="55" customFormat="1" ht="83.25" customHeight="1" x14ac:dyDescent="0.2">
      <c r="A134" s="14"/>
      <c r="B134" s="76" t="s">
        <v>122</v>
      </c>
      <c r="C134" s="83"/>
      <c r="D134" s="25" t="s">
        <v>25</v>
      </c>
      <c r="E134" s="43">
        <f>E105</f>
        <v>0</v>
      </c>
      <c r="F134" s="43">
        <f t="shared" ref="F134:I135" si="0">F105</f>
        <v>0</v>
      </c>
      <c r="G134" s="43">
        <f t="shared" si="0"/>
        <v>0</v>
      </c>
      <c r="H134" s="43">
        <f t="shared" si="0"/>
        <v>0</v>
      </c>
      <c r="I134" s="43">
        <f t="shared" si="0"/>
        <v>0</v>
      </c>
    </row>
    <row r="135" spans="1:9" s="55" customFormat="1" ht="51.75" customHeight="1" x14ac:dyDescent="0.2">
      <c r="A135" s="33"/>
      <c r="B135" s="76" t="s">
        <v>123</v>
      </c>
      <c r="C135" s="83"/>
      <c r="D135" s="56" t="s">
        <v>25</v>
      </c>
      <c r="E135" s="43">
        <f>E106</f>
        <v>0</v>
      </c>
      <c r="F135" s="43">
        <f t="shared" si="0"/>
        <v>0</v>
      </c>
      <c r="G135" s="43">
        <f t="shared" si="0"/>
        <v>0</v>
      </c>
      <c r="H135" s="43">
        <f t="shared" si="0"/>
        <v>0</v>
      </c>
      <c r="I135" s="43">
        <f t="shared" si="0"/>
        <v>0</v>
      </c>
    </row>
    <row r="136" spans="1:9" s="55" customFormat="1" ht="27.75" customHeight="1" x14ac:dyDescent="0.2">
      <c r="A136" s="14" t="s">
        <v>53</v>
      </c>
      <c r="B136" s="78" t="s">
        <v>96</v>
      </c>
      <c r="C136" s="78"/>
      <c r="D136" s="56"/>
      <c r="E136" s="43"/>
      <c r="F136" s="43"/>
      <c r="G136" s="43"/>
      <c r="H136" s="43"/>
      <c r="I136" s="43"/>
    </row>
    <row r="137" spans="1:9" s="55" customFormat="1" ht="102.75" customHeight="1" x14ac:dyDescent="0.2">
      <c r="A137" s="33"/>
      <c r="B137" s="76" t="s">
        <v>124</v>
      </c>
      <c r="C137" s="77"/>
      <c r="D137" s="56" t="s">
        <v>25</v>
      </c>
      <c r="E137" s="43">
        <f>E110</f>
        <v>0</v>
      </c>
      <c r="F137" s="43">
        <f>F110</f>
        <v>0</v>
      </c>
      <c r="G137" s="43">
        <f>G110</f>
        <v>0</v>
      </c>
      <c r="H137" s="43">
        <f>H110</f>
        <v>0</v>
      </c>
      <c r="I137" s="43">
        <f>I110</f>
        <v>0</v>
      </c>
    </row>
    <row r="138" spans="1:9" s="55" customFormat="1" ht="18.75" customHeight="1" x14ac:dyDescent="0.2">
      <c r="A138" s="14" t="s">
        <v>72</v>
      </c>
      <c r="B138" s="78" t="s">
        <v>99</v>
      </c>
      <c r="C138" s="78"/>
      <c r="D138" s="48"/>
      <c r="E138" s="43"/>
      <c r="F138" s="43"/>
      <c r="G138" s="43"/>
      <c r="H138" s="43"/>
      <c r="I138" s="43"/>
    </row>
    <row r="139" spans="1:9" s="55" customFormat="1" ht="33" customHeight="1" x14ac:dyDescent="0.2">
      <c r="A139" s="33"/>
      <c r="B139" s="79" t="s">
        <v>125</v>
      </c>
      <c r="C139" s="80"/>
      <c r="D139" s="25" t="s">
        <v>25</v>
      </c>
      <c r="E139" s="43">
        <f>E114</f>
        <v>0</v>
      </c>
      <c r="F139" s="43">
        <f>F114</f>
        <v>0</v>
      </c>
      <c r="G139" s="43">
        <f>G114</f>
        <v>0</v>
      </c>
      <c r="H139" s="43">
        <f>H114</f>
        <v>0</v>
      </c>
      <c r="I139" s="43">
        <f>I114</f>
        <v>0</v>
      </c>
    </row>
    <row r="140" spans="1:9" s="55" customFormat="1" x14ac:dyDescent="0.2">
      <c r="A140" s="14" t="s">
        <v>126</v>
      </c>
      <c r="B140" s="78" t="s">
        <v>101</v>
      </c>
      <c r="C140" s="78"/>
      <c r="D140" s="48"/>
      <c r="E140" s="43"/>
      <c r="F140" s="43"/>
      <c r="G140" s="43"/>
      <c r="H140" s="43"/>
      <c r="I140" s="43"/>
    </row>
    <row r="141" spans="1:9" s="55" customFormat="1" ht="50.25" customHeight="1" x14ac:dyDescent="0.2">
      <c r="A141" s="33"/>
      <c r="B141" s="74" t="s">
        <v>127</v>
      </c>
      <c r="C141" s="74"/>
      <c r="D141" s="25" t="s">
        <v>25</v>
      </c>
      <c r="E141" s="43">
        <f>E118</f>
        <v>0</v>
      </c>
      <c r="F141" s="43">
        <f>F118</f>
        <v>0</v>
      </c>
      <c r="G141" s="43">
        <f>G118</f>
        <v>0</v>
      </c>
      <c r="H141" s="43">
        <f>H118</f>
        <v>0</v>
      </c>
      <c r="I141" s="43">
        <f>I118</f>
        <v>0</v>
      </c>
    </row>
    <row r="142" spans="1:9" s="55" customFormat="1" ht="50.25" customHeight="1" x14ac:dyDescent="0.2">
      <c r="A142" s="33"/>
      <c r="B142" s="74" t="s">
        <v>128</v>
      </c>
      <c r="C142" s="74"/>
      <c r="D142" s="49" t="s">
        <v>25</v>
      </c>
      <c r="E142" s="43" t="str">
        <f t="shared" ref="E142:I144" si="1">E119</f>
        <v>-</v>
      </c>
      <c r="F142" s="43" t="str">
        <f t="shared" si="1"/>
        <v>-</v>
      </c>
      <c r="G142" s="43" t="str">
        <f t="shared" si="1"/>
        <v>-</v>
      </c>
      <c r="H142" s="43" t="str">
        <f t="shared" si="1"/>
        <v>-</v>
      </c>
      <c r="I142" s="43" t="str">
        <f t="shared" si="1"/>
        <v>-</v>
      </c>
    </row>
    <row r="143" spans="1:9" s="55" customFormat="1" ht="62.25" customHeight="1" x14ac:dyDescent="0.2">
      <c r="A143" s="33"/>
      <c r="B143" s="74" t="s">
        <v>129</v>
      </c>
      <c r="C143" s="74"/>
      <c r="D143" s="49" t="s">
        <v>25</v>
      </c>
      <c r="E143" s="43">
        <f t="shared" si="1"/>
        <v>0</v>
      </c>
      <c r="F143" s="43">
        <f t="shared" si="1"/>
        <v>0</v>
      </c>
      <c r="G143" s="43">
        <f t="shared" si="1"/>
        <v>0</v>
      </c>
      <c r="H143" s="43">
        <f t="shared" si="1"/>
        <v>0</v>
      </c>
      <c r="I143" s="43">
        <f t="shared" si="1"/>
        <v>0</v>
      </c>
    </row>
    <row r="144" spans="1:9" s="55" customFormat="1" ht="71.25" customHeight="1" x14ac:dyDescent="0.2">
      <c r="A144" s="33"/>
      <c r="B144" s="74" t="s">
        <v>130</v>
      </c>
      <c r="C144" s="74"/>
      <c r="D144" s="49" t="s">
        <v>25</v>
      </c>
      <c r="E144" s="43" t="str">
        <f t="shared" si="1"/>
        <v>-</v>
      </c>
      <c r="F144" s="43" t="str">
        <f t="shared" si="1"/>
        <v>-</v>
      </c>
      <c r="G144" s="43" t="str">
        <f t="shared" si="1"/>
        <v>-</v>
      </c>
      <c r="H144" s="43" t="str">
        <f t="shared" si="1"/>
        <v>-</v>
      </c>
      <c r="I144" s="43" t="str">
        <f t="shared" si="1"/>
        <v>-</v>
      </c>
    </row>
    <row r="145" spans="1:13" s="58" customFormat="1" x14ac:dyDescent="0.2">
      <c r="A145" s="57" t="s">
        <v>131</v>
      </c>
      <c r="B145" s="75" t="s">
        <v>132</v>
      </c>
      <c r="C145" s="75"/>
      <c r="D145" s="48"/>
      <c r="E145" s="43"/>
      <c r="F145" s="43"/>
      <c r="G145" s="43"/>
      <c r="H145" s="43"/>
      <c r="I145" s="43"/>
      <c r="M145" s="55"/>
    </row>
    <row r="146" spans="1:13" s="60" customFormat="1" ht="39" customHeight="1" x14ac:dyDescent="0.2">
      <c r="A146" s="59"/>
      <c r="B146" s="71" t="s">
        <v>133</v>
      </c>
      <c r="C146" s="71"/>
      <c r="D146" s="49">
        <v>3.08</v>
      </c>
      <c r="E146" s="43">
        <f>E125</f>
        <v>3.08</v>
      </c>
      <c r="F146" s="43">
        <f>F125</f>
        <v>3.08</v>
      </c>
      <c r="G146" s="43">
        <f>G125</f>
        <v>3.08</v>
      </c>
      <c r="H146" s="43">
        <f>H125</f>
        <v>3.08</v>
      </c>
      <c r="I146" s="43">
        <f>I125</f>
        <v>3.08</v>
      </c>
    </row>
    <row r="147" spans="1:13" s="60" customFormat="1" ht="51" customHeight="1" x14ac:dyDescent="0.2">
      <c r="A147" s="59"/>
      <c r="B147" s="71" t="s">
        <v>134</v>
      </c>
      <c r="C147" s="71"/>
      <c r="D147" s="56" t="s">
        <v>25</v>
      </c>
      <c r="E147" s="43">
        <f t="shared" ref="E147:I150" si="2">E126</f>
        <v>0</v>
      </c>
      <c r="F147" s="43">
        <f t="shared" si="2"/>
        <v>0</v>
      </c>
      <c r="G147" s="43">
        <f t="shared" si="2"/>
        <v>0</v>
      </c>
      <c r="H147" s="43">
        <f t="shared" si="2"/>
        <v>0</v>
      </c>
      <c r="I147" s="43">
        <f t="shared" si="2"/>
        <v>0</v>
      </c>
    </row>
    <row r="148" spans="1:13" s="60" customFormat="1" ht="52.5" customHeight="1" x14ac:dyDescent="0.2">
      <c r="A148" s="59"/>
      <c r="B148" s="71" t="s">
        <v>135</v>
      </c>
      <c r="C148" s="71"/>
      <c r="D148" s="49">
        <v>4.2000000000000003E-2</v>
      </c>
      <c r="E148" s="43">
        <f t="shared" si="2"/>
        <v>0.04</v>
      </c>
      <c r="F148" s="43">
        <f t="shared" si="2"/>
        <v>0.04</v>
      </c>
      <c r="G148" s="43">
        <f t="shared" si="2"/>
        <v>0.04</v>
      </c>
      <c r="H148" s="43">
        <f t="shared" si="2"/>
        <v>0.04</v>
      </c>
      <c r="I148" s="43">
        <f t="shared" si="2"/>
        <v>0.04</v>
      </c>
    </row>
    <row r="149" spans="1:13" s="60" customFormat="1" ht="52.5" customHeight="1" x14ac:dyDescent="0.2">
      <c r="A149" s="59"/>
      <c r="B149" s="71" t="s">
        <v>136</v>
      </c>
      <c r="C149" s="71"/>
      <c r="D149" s="56" t="s">
        <v>25</v>
      </c>
      <c r="E149" s="43">
        <f t="shared" si="2"/>
        <v>0</v>
      </c>
      <c r="F149" s="43">
        <f t="shared" si="2"/>
        <v>0</v>
      </c>
      <c r="G149" s="43">
        <f t="shared" si="2"/>
        <v>0</v>
      </c>
      <c r="H149" s="43">
        <f t="shared" si="2"/>
        <v>0</v>
      </c>
      <c r="I149" s="43">
        <f t="shared" si="2"/>
        <v>0</v>
      </c>
    </row>
    <row r="150" spans="1:13" s="60" customFormat="1" ht="52.5" customHeight="1" x14ac:dyDescent="0.2">
      <c r="A150" s="59"/>
      <c r="B150" s="71" t="s">
        <v>137</v>
      </c>
      <c r="C150" s="71"/>
      <c r="D150" s="56">
        <v>0.01</v>
      </c>
      <c r="E150" s="43">
        <f t="shared" si="2"/>
        <v>0.01</v>
      </c>
      <c r="F150" s="43">
        <f t="shared" si="2"/>
        <v>0.01</v>
      </c>
      <c r="G150" s="43">
        <f t="shared" si="2"/>
        <v>0.01</v>
      </c>
      <c r="H150" s="43">
        <f t="shared" si="2"/>
        <v>0.01</v>
      </c>
      <c r="I150" s="43">
        <f t="shared" si="2"/>
        <v>0.01</v>
      </c>
    </row>
    <row r="151" spans="1:13" s="55" customFormat="1" ht="34.5" customHeight="1" x14ac:dyDescent="0.2">
      <c r="A151" s="33" t="s">
        <v>26</v>
      </c>
      <c r="B151" s="72" t="s">
        <v>138</v>
      </c>
      <c r="C151" s="72"/>
      <c r="D151" s="61">
        <v>555685.67999999993</v>
      </c>
      <c r="E151" s="61">
        <f>E91</f>
        <v>644181.1399999999</v>
      </c>
      <c r="F151" s="61">
        <f>F91</f>
        <v>668306.60800000012</v>
      </c>
      <c r="G151" s="61">
        <f>G91</f>
        <v>708110.75999999989</v>
      </c>
      <c r="H151" s="61">
        <f>H91</f>
        <v>745137.74</v>
      </c>
      <c r="I151" s="61">
        <f>I91</f>
        <v>784002.11</v>
      </c>
    </row>
    <row r="152" spans="1:13" ht="18.75" x14ac:dyDescent="0.25">
      <c r="A152" s="73" t="s">
        <v>139</v>
      </c>
      <c r="B152" s="73"/>
      <c r="C152" s="73"/>
      <c r="D152" s="73"/>
      <c r="E152" s="73"/>
      <c r="F152" s="73"/>
      <c r="G152" s="73"/>
    </row>
    <row r="153" spans="1:13" ht="46.5" customHeight="1" x14ac:dyDescent="0.25">
      <c r="A153" s="14" t="s">
        <v>15</v>
      </c>
      <c r="B153" s="67" t="s">
        <v>140</v>
      </c>
      <c r="C153" s="67"/>
      <c r="D153" s="67"/>
      <c r="E153" s="47" t="s">
        <v>141</v>
      </c>
      <c r="F153" s="67" t="s">
        <v>142</v>
      </c>
      <c r="G153" s="67"/>
      <c r="H153" s="67" t="s">
        <v>143</v>
      </c>
      <c r="I153" s="67"/>
    </row>
    <row r="154" spans="1:13" ht="26.25" customHeight="1" x14ac:dyDescent="0.25">
      <c r="A154" s="14" t="s">
        <v>23</v>
      </c>
      <c r="B154" s="67" t="s">
        <v>144</v>
      </c>
      <c r="C154" s="67"/>
      <c r="D154" s="67"/>
      <c r="E154" s="47" t="s">
        <v>145</v>
      </c>
      <c r="F154" s="68">
        <v>555685.68000000005</v>
      </c>
      <c r="G154" s="68"/>
      <c r="H154" s="68">
        <v>641648.38</v>
      </c>
      <c r="I154" s="68"/>
    </row>
    <row r="155" spans="1:13" ht="20.25" customHeight="1" x14ac:dyDescent="0.25">
      <c r="A155" s="69" t="s">
        <v>146</v>
      </c>
      <c r="B155" s="69"/>
      <c r="C155" s="69"/>
      <c r="D155" s="69"/>
      <c r="E155" s="69"/>
      <c r="F155" s="69"/>
      <c r="G155" s="62"/>
      <c r="H155" s="63"/>
      <c r="I155" s="63"/>
    </row>
    <row r="156" spans="1:13" ht="20.25" customHeight="1" x14ac:dyDescent="0.25">
      <c r="A156" s="57" t="s">
        <v>15</v>
      </c>
      <c r="B156" s="70" t="s">
        <v>16</v>
      </c>
      <c r="C156" s="70"/>
      <c r="D156" s="70"/>
      <c r="E156" s="70"/>
      <c r="F156" s="70" t="s">
        <v>147</v>
      </c>
      <c r="G156" s="70"/>
      <c r="H156" s="70"/>
      <c r="I156" s="70"/>
    </row>
    <row r="157" spans="1:13" ht="20.25" customHeight="1" x14ac:dyDescent="0.25">
      <c r="A157" s="57" t="s">
        <v>23</v>
      </c>
      <c r="B157" s="66" t="s">
        <v>25</v>
      </c>
      <c r="C157" s="66"/>
      <c r="D157" s="66"/>
      <c r="E157" s="66"/>
      <c r="F157" s="66" t="s">
        <v>25</v>
      </c>
      <c r="G157" s="66"/>
      <c r="H157" s="66"/>
      <c r="I157" s="66"/>
      <c r="J157" s="3"/>
    </row>
    <row r="158" spans="1:13" ht="17.25" x14ac:dyDescent="0.25">
      <c r="A158" s="64"/>
    </row>
  </sheetData>
  <mergeCells count="185">
    <mergeCell ref="A7:I7"/>
    <mergeCell ref="A9:G9"/>
    <mergeCell ref="A10:B10"/>
    <mergeCell ref="C10:G10"/>
    <mergeCell ref="A11:B11"/>
    <mergeCell ref="C11:G11"/>
    <mergeCell ref="A1:C1"/>
    <mergeCell ref="E1:I1"/>
    <mergeCell ref="A2:C2"/>
    <mergeCell ref="A4:I4"/>
    <mergeCell ref="A5:I5"/>
    <mergeCell ref="A6:I6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E16:E17"/>
    <mergeCell ref="F16:F17"/>
    <mergeCell ref="G16:G17"/>
    <mergeCell ref="A23:G23"/>
    <mergeCell ref="A24:A26"/>
    <mergeCell ref="B24:B26"/>
    <mergeCell ref="C24:C26"/>
    <mergeCell ref="D24:D26"/>
    <mergeCell ref="E24:G24"/>
    <mergeCell ref="E25:E26"/>
    <mergeCell ref="G34:G35"/>
    <mergeCell ref="A37:I37"/>
    <mergeCell ref="A38:A39"/>
    <mergeCell ref="B38:D39"/>
    <mergeCell ref="E38:I38"/>
    <mergeCell ref="B40:D40"/>
    <mergeCell ref="F25:F26"/>
    <mergeCell ref="G25:G26"/>
    <mergeCell ref="A32:G32"/>
    <mergeCell ref="A33:A35"/>
    <mergeCell ref="B33:B35"/>
    <mergeCell ref="C33:C35"/>
    <mergeCell ref="D33:D35"/>
    <mergeCell ref="E33:G33"/>
    <mergeCell ref="E34:E35"/>
    <mergeCell ref="F34:F35"/>
    <mergeCell ref="A47:A48"/>
    <mergeCell ref="B47:D48"/>
    <mergeCell ref="E47:I47"/>
    <mergeCell ref="B49:D49"/>
    <mergeCell ref="B50:D50"/>
    <mergeCell ref="B51:D51"/>
    <mergeCell ref="B41:D41"/>
    <mergeCell ref="B42:D42"/>
    <mergeCell ref="B43:D43"/>
    <mergeCell ref="B44:D44"/>
    <mergeCell ref="B45:D45"/>
    <mergeCell ref="A46:I46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A94:G94"/>
    <mergeCell ref="A95:A97"/>
    <mergeCell ref="B95:D97"/>
    <mergeCell ref="E95:F97"/>
    <mergeCell ref="G95:I97"/>
    <mergeCell ref="B98:D98"/>
    <mergeCell ref="E98:F98"/>
    <mergeCell ref="G98:I98"/>
    <mergeCell ref="B88:D88"/>
    <mergeCell ref="B89:D89"/>
    <mergeCell ref="B90:D90"/>
    <mergeCell ref="B91:D91"/>
    <mergeCell ref="B92:D92"/>
    <mergeCell ref="B93:D93"/>
    <mergeCell ref="B105:C105"/>
    <mergeCell ref="B106:C106"/>
    <mergeCell ref="A107:G107"/>
    <mergeCell ref="A108:A109"/>
    <mergeCell ref="B108:C109"/>
    <mergeCell ref="D108:D109"/>
    <mergeCell ref="E108:I108"/>
    <mergeCell ref="B99:D99"/>
    <mergeCell ref="F99:G99"/>
    <mergeCell ref="A101:I101"/>
    <mergeCell ref="A102:G102"/>
    <mergeCell ref="A103:A104"/>
    <mergeCell ref="B103:C104"/>
    <mergeCell ref="D103:D104"/>
    <mergeCell ref="E103:I103"/>
    <mergeCell ref="B114:C114"/>
    <mergeCell ref="A115:G115"/>
    <mergeCell ref="A116:A117"/>
    <mergeCell ref="B116:C117"/>
    <mergeCell ref="D116:D117"/>
    <mergeCell ref="E116:I116"/>
    <mergeCell ref="B110:C110"/>
    <mergeCell ref="A111:G111"/>
    <mergeCell ref="A112:A113"/>
    <mergeCell ref="B112:C113"/>
    <mergeCell ref="D112:D113"/>
    <mergeCell ref="E112:I112"/>
    <mergeCell ref="B125:C125"/>
    <mergeCell ref="B126:C126"/>
    <mergeCell ref="B127:C127"/>
    <mergeCell ref="B128:C128"/>
    <mergeCell ref="B129:C129"/>
    <mergeCell ref="A130:I130"/>
    <mergeCell ref="B118:C118"/>
    <mergeCell ref="B119:C119"/>
    <mergeCell ref="B120:C120"/>
    <mergeCell ref="B121:C121"/>
    <mergeCell ref="A122:G122"/>
    <mergeCell ref="A123:A124"/>
    <mergeCell ref="B123:C124"/>
    <mergeCell ref="D123:D124"/>
    <mergeCell ref="E123:I123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49:C149"/>
    <mergeCell ref="B150:C150"/>
    <mergeCell ref="B151:C151"/>
    <mergeCell ref="A152:G152"/>
    <mergeCell ref="B153:D153"/>
    <mergeCell ref="F153:G153"/>
    <mergeCell ref="B143:C143"/>
    <mergeCell ref="B144:C144"/>
    <mergeCell ref="B145:C145"/>
    <mergeCell ref="B146:C146"/>
    <mergeCell ref="B147:C147"/>
    <mergeCell ref="B148:C148"/>
    <mergeCell ref="B157:E157"/>
    <mergeCell ref="F157:I157"/>
    <mergeCell ref="H153:I153"/>
    <mergeCell ref="B154:D154"/>
    <mergeCell ref="F154:G154"/>
    <mergeCell ref="H154:I154"/>
    <mergeCell ref="A155:F155"/>
    <mergeCell ref="B156:E156"/>
    <mergeCell ref="F156:I156"/>
  </mergeCells>
  <dataValidations count="1"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B28:B31">
      <formula1>990</formula1>
    </dataValidation>
  </dataValidations>
  <printOptions horizontalCentered="1"/>
  <pageMargins left="0.55118110236220474" right="0.19685039370078741" top="0.35433070866141736" bottom="0.27559055118110237" header="0.31496062992125984" footer="0.23622047244094491"/>
  <pageSetup paperSize="9" scale="51" fitToHeight="3" orientation="portrait" horizontalDpi="300" verticalDpi="300" r:id="rId1"/>
  <rowBreaks count="1" manualBreakCount="1">
    <brk id="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 ПП расп</vt:lpstr>
      <vt:lpstr>'Прил1 ПП расп'!Заголовки_для_печати</vt:lpstr>
      <vt:lpstr>'Прил1 ПП расп'!Область_печати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Н.В.</dc:creator>
  <cp:lastModifiedBy>Шарова Н.В.</cp:lastModifiedBy>
  <dcterms:created xsi:type="dcterms:W3CDTF">2021-10-27T08:17:06Z</dcterms:created>
  <dcterms:modified xsi:type="dcterms:W3CDTF">2021-10-27T08:20:06Z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